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К МО+ НЕДОИМКИ\"/>
    </mc:Choice>
  </mc:AlternateContent>
  <bookViews>
    <workbookView xWindow="480" yWindow="15" windowWidth="9690" windowHeight="7290" tabRatio="782" activeTab="1"/>
  </bookViews>
  <sheets>
    <sheet name="Параметры" sheetId="51" r:id="rId1"/>
    <sheet name="Недоимка_Переплата" sheetId="47" r:id="rId2"/>
    <sheet name="hidden1" sheetId="9" state="hidden" r:id="rId3"/>
    <sheet name="hidden2" sheetId="10" state="hidden" r:id="rId4"/>
    <sheet name="hidden3" sheetId="11" state="hidden" r:id="rId5"/>
    <sheet name="hidden4" sheetId="12" state="hidden" r:id="rId6"/>
    <sheet name="hidden5" sheetId="13" state="hidden" r:id="rId7"/>
    <sheet name="hidden6" sheetId="14" state="hidden" r:id="rId8"/>
    <sheet name="hidden7" sheetId="15" state="hidden" r:id="rId9"/>
    <sheet name="hidden8" sheetId="16" state="hidden" r:id="rId10"/>
    <sheet name="hidden9" sheetId="17" state="hidden" r:id="rId11"/>
  </sheets>
  <definedNames>
    <definedName name="_xlnm.Print_Titles" localSheetId="1">Недоимка_Переплата!$9:$9</definedName>
  </definedNames>
  <calcPr calcId="162913"/>
</workbook>
</file>

<file path=xl/calcChain.xml><?xml version="1.0" encoding="utf-8"?>
<calcChain xmlns="http://schemas.openxmlformats.org/spreadsheetml/2006/main">
  <c r="K3" i="47" l="1"/>
  <c r="A2" i="47" l="1"/>
  <c r="F4" i="47"/>
  <c r="B3" i="47"/>
  <c r="D3" i="47"/>
  <c r="F3" i="47"/>
  <c r="I3" i="47"/>
  <c r="J3" i="47"/>
  <c r="A4" i="47"/>
  <c r="K4" i="47"/>
</calcChain>
</file>

<file path=xl/comments1.xml><?xml version="1.0" encoding="utf-8"?>
<comments xmlns="http://schemas.openxmlformats.org/spreadsheetml/2006/main">
  <authors>
    <author>zvf</author>
  </authors>
  <commentList>
    <comment ref="F3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>01</t>
        </r>
        <r>
          <rPr>
            <sz val="8"/>
            <color indexed="81"/>
            <rFont val="Tahoma"/>
            <charset val="204"/>
          </rPr>
          <t xml:space="preserve"> - налогоплательщик –юридическое лицо ;
 </t>
        </r>
        <r>
          <rPr>
            <b/>
            <sz val="8"/>
            <color indexed="81"/>
            <rFont val="Tahoma"/>
            <family val="2"/>
            <charset val="204"/>
          </rPr>
          <t>02</t>
        </r>
        <r>
          <rPr>
            <sz val="8"/>
            <color indexed="81"/>
            <rFont val="Tahoma"/>
            <charset val="204"/>
          </rPr>
          <t xml:space="preserve"> - налоговый агент ;
 </t>
        </r>
        <r>
          <rPr>
            <b/>
            <sz val="8"/>
            <color indexed="81"/>
            <rFont val="Tahoma"/>
            <family val="2"/>
            <charset val="204"/>
          </rPr>
          <t>09</t>
        </r>
        <r>
          <rPr>
            <sz val="8"/>
            <color indexed="81"/>
            <rFont val="Tahoma"/>
            <charset val="204"/>
          </rPr>
          <t xml:space="preserve">  -индивидуальный предприниматель;
 </t>
        </r>
        <r>
          <rPr>
            <b/>
            <sz val="8"/>
            <color indexed="81"/>
            <rFont val="Tahoma"/>
            <family val="2"/>
            <charset val="204"/>
          </rPr>
          <t>10</t>
        </r>
        <r>
          <rPr>
            <sz val="8"/>
            <color indexed="81"/>
            <rFont val="Tahoma"/>
            <charset val="204"/>
          </rPr>
          <t xml:space="preserve"> - частный нотариус;
 </t>
        </r>
        <r>
          <rPr>
            <b/>
            <sz val="8"/>
            <color indexed="81"/>
            <rFont val="Tahoma"/>
            <family val="2"/>
            <charset val="204"/>
          </rPr>
          <t>11</t>
        </r>
        <r>
          <rPr>
            <sz val="8"/>
            <color indexed="81"/>
            <rFont val="Tahoma"/>
            <charset val="204"/>
          </rPr>
          <t xml:space="preserve"> – адвокат, учредивший адвокатский кабинет;
 </t>
        </r>
        <r>
          <rPr>
            <b/>
            <sz val="8"/>
            <color indexed="81"/>
            <rFont val="Tahoma"/>
            <family val="2"/>
            <charset val="204"/>
          </rPr>
          <t>13 -</t>
        </r>
        <r>
          <rPr>
            <sz val="8"/>
            <color indexed="81"/>
            <rFont val="Tahoma"/>
            <charset val="204"/>
          </rPr>
          <t xml:space="preserve"> иное физическое лицо;
 </t>
        </r>
        <r>
          <rPr>
            <b/>
            <sz val="8"/>
            <color indexed="81"/>
            <rFont val="Tahoma"/>
            <family val="2"/>
            <charset val="204"/>
          </rPr>
          <t>14</t>
        </r>
        <r>
          <rPr>
            <sz val="8"/>
            <color indexed="81"/>
            <rFont val="Tahoma"/>
            <charset val="204"/>
          </rPr>
          <t xml:space="preserve"> –налогоплательщик, производящий выплаты  
        физ.лицам (подпункт1 п.1 ст.235 НКРФ);
   </t>
        </r>
        <r>
          <rPr>
            <b/>
            <sz val="8"/>
            <color indexed="81"/>
            <rFont val="Tahoma"/>
            <family val="2"/>
            <charset val="204"/>
          </rPr>
          <t>0</t>
        </r>
        <r>
          <rPr>
            <sz val="8"/>
            <color indexed="81"/>
            <rFont val="Tahoma"/>
            <charset val="204"/>
          </rPr>
          <t xml:space="preserve">– при отсутствии  значения.
</t>
        </r>
      </text>
    </comment>
    <comment ref="B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charset val="204"/>
          </rPr>
          <t xml:space="preserve"> </t>
        </r>
        <r>
          <rPr>
            <b/>
            <i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 </t>
        </r>
        <r>
          <rPr>
            <sz val="8"/>
            <color indexed="18"/>
            <rFont val="Tahoma"/>
            <family val="2"/>
            <charset val="204"/>
          </rPr>
          <t xml:space="preserve"> - 01-ВСЕ виды платежа (Н, П, Ш, %);
    -02-Налог;
    -03-Пеня и Штрафы;
    -04-Пеня;
   - 05-Штраф;
   - 06-Процент.</t>
        </r>
      </text>
    </comment>
    <comment ref="F4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 xml:space="preserve">16 </t>
        </r>
        <r>
          <rPr>
            <sz val="8"/>
            <color indexed="81"/>
            <rFont val="Tahoma"/>
            <charset val="204"/>
          </rPr>
          <t xml:space="preserve">– Организация находится в процедуре банкротства;
 </t>
        </r>
        <r>
          <rPr>
            <b/>
            <sz val="8"/>
            <color indexed="81"/>
            <rFont val="Tahoma"/>
            <family val="2"/>
            <charset val="204"/>
          </rPr>
          <t>17</t>
        </r>
        <r>
          <rPr>
            <sz val="8"/>
            <color indexed="81"/>
            <rFont val="Tahoma"/>
            <charset val="204"/>
          </rPr>
          <t xml:space="preserve"> – Организация признана банкротом;
 </t>
        </r>
        <r>
          <rPr>
            <b/>
            <sz val="8"/>
            <color indexed="81"/>
            <rFont val="Tahoma"/>
            <family val="2"/>
            <charset val="204"/>
          </rPr>
          <t>18</t>
        </r>
        <r>
          <rPr>
            <sz val="8"/>
            <color indexed="81"/>
            <rFont val="Tahoma"/>
            <charset val="204"/>
          </rPr>
          <t xml:space="preserve"> – Организация ликвидирована;
 </t>
        </r>
        <r>
          <rPr>
            <b/>
            <sz val="8"/>
            <color indexed="81"/>
            <rFont val="Tahoma"/>
            <family val="2"/>
            <charset val="204"/>
          </rPr>
          <t>19</t>
        </r>
        <r>
          <rPr>
            <sz val="8"/>
            <color indexed="81"/>
            <rFont val="Tahoma"/>
            <charset val="204"/>
          </rPr>
          <t xml:space="preserve"> – Умерший, или объявленный судом умершим 
          плательщик – физическое лицо. 
  </t>
        </r>
        <r>
          <rPr>
            <b/>
            <sz val="8"/>
            <color indexed="81"/>
            <rFont val="Tahoma"/>
            <family val="2"/>
            <charset val="204"/>
          </rPr>
          <t xml:space="preserve">0 </t>
        </r>
        <r>
          <rPr>
            <sz val="8"/>
            <color indexed="81"/>
            <rFont val="Tahoma"/>
            <charset val="204"/>
          </rPr>
          <t xml:space="preserve">–  при отсутствии  значения.
</t>
        </r>
      </text>
    </comment>
    <comment ref="B1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charset val="204"/>
          </rPr>
          <t xml:space="preserve">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b/>
            <sz val="8"/>
            <color indexed="81"/>
            <rFont val="Tahoma"/>
            <charset val="204"/>
          </rPr>
          <t xml:space="preserve">
    - По КБК;
    - По ОКАТО;
    - По КБК+ОКАТО;
    - По ОКАТО+КБК;
    - По спискам КБК;
    - По спискам ОКАТО.</t>
        </r>
      </text>
    </comment>
    <comment ref="H1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Тысячи рублей; 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 Рубли;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b/>
            <sz val="8"/>
            <color indexed="18"/>
            <rFont val="Tahoma"/>
            <family val="2"/>
            <charset val="204"/>
          </rPr>
          <t xml:space="preserve"> Рубли и копейки.</t>
        </r>
      </text>
    </comment>
  </commentList>
</comments>
</file>

<file path=xl/comments2.xml><?xml version="1.0" encoding="utf-8"?>
<comments xmlns="http://schemas.openxmlformats.org/spreadsheetml/2006/main">
  <authors>
    <author>zvf</author>
  </authors>
  <commentList>
    <comment ref="B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=</t>
        </r>
        <r>
          <rPr>
            <sz val="8"/>
            <color indexed="17"/>
            <rFont val="Tahoma"/>
            <family val="2"/>
            <charset val="204"/>
          </rPr>
          <t xml:space="preserve">  "4.2" (40200);
</t>
        </r>
        <r>
          <rPr>
            <b/>
            <sz val="8"/>
            <color indexed="18"/>
            <rFont val="Tahoma"/>
            <family val="2"/>
            <charset val="204"/>
          </rPr>
          <t>Пеня     =</t>
        </r>
        <r>
          <rPr>
            <sz val="8"/>
            <color indexed="17"/>
            <rFont val="Tahoma"/>
            <family val="2"/>
            <charset val="204"/>
          </rPr>
          <t xml:space="preserve">  "4.3" (40300);
</t>
        </r>
        <r>
          <rPr>
            <b/>
            <sz val="8"/>
            <color indexed="18"/>
            <rFont val="Tahoma"/>
            <family val="2"/>
            <charset val="204"/>
          </rPr>
          <t>Штраф =</t>
        </r>
        <r>
          <rPr>
            <sz val="8"/>
            <color indexed="17"/>
            <rFont val="Tahoma"/>
            <family val="2"/>
            <charset val="204"/>
          </rPr>
          <t xml:space="preserve">  "4.4" (40400).</t>
        </r>
      </text>
    </comment>
    <comment ref="J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 =  </t>
        </r>
        <r>
          <rPr>
            <sz val="8"/>
            <color indexed="21"/>
            <rFont val="Tahoma"/>
            <family val="2"/>
            <charset val="204"/>
          </rPr>
          <t>"5." (50000);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"5.1" (50100);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"5.2" (50200);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"5.3" (50300);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"5.4" (50400).</t>
        </r>
      </text>
    </comment>
    <comment ref="B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=</t>
        </r>
        <r>
          <rPr>
            <sz val="8"/>
            <color indexed="17"/>
            <rFont val="Tahoma"/>
            <family val="2"/>
            <charset val="204"/>
          </rPr>
          <t xml:space="preserve">  "4.2" (40200);
</t>
        </r>
        <r>
          <rPr>
            <b/>
            <sz val="8"/>
            <color indexed="18"/>
            <rFont val="Tahoma"/>
            <family val="2"/>
            <charset val="204"/>
          </rPr>
          <t>Пеня     =</t>
        </r>
        <r>
          <rPr>
            <sz val="8"/>
            <color indexed="17"/>
            <rFont val="Tahoma"/>
            <family val="2"/>
            <charset val="204"/>
          </rPr>
          <t xml:space="preserve">  "4.3" (40300);
</t>
        </r>
        <r>
          <rPr>
            <b/>
            <sz val="8"/>
            <color indexed="18"/>
            <rFont val="Tahoma"/>
            <family val="2"/>
            <charset val="204"/>
          </rPr>
          <t>Штраф =</t>
        </r>
        <r>
          <rPr>
            <sz val="8"/>
            <color indexed="17"/>
            <rFont val="Tahoma"/>
            <family val="2"/>
            <charset val="204"/>
          </rPr>
          <t xml:space="preserve">  "4.4" (40400).</t>
        </r>
      </text>
    </comment>
    <comment ref="J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 =  </t>
        </r>
        <r>
          <rPr>
            <sz val="8"/>
            <color indexed="21"/>
            <rFont val="Tahoma"/>
            <family val="2"/>
            <charset val="204"/>
          </rPr>
          <t>"5." (50000);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"5.1" (50100);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"5.2" (50200);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"5.3" (50300);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"5.4" (50400).</t>
        </r>
      </text>
    </comment>
  </commentList>
</comments>
</file>

<file path=xl/sharedStrings.xml><?xml version="1.0" encoding="utf-8"?>
<sst xmlns="http://schemas.openxmlformats.org/spreadsheetml/2006/main" count="1239" uniqueCount="277">
  <si>
    <t>10</t>
  </si>
  <si>
    <t>А</t>
  </si>
  <si>
    <t>2</t>
  </si>
  <si>
    <t>Год:</t>
  </si>
  <si>
    <t>1</t>
  </si>
  <si>
    <t>7</t>
  </si>
  <si>
    <t>6</t>
  </si>
  <si>
    <t>Отрасль, Код ОКВЭД</t>
  </si>
  <si>
    <t>Б</t>
  </si>
  <si>
    <t>Наименование</t>
  </si>
  <si>
    <t>Фильтр Отбора:</t>
  </si>
  <si>
    <t xml:space="preserve">              ,Месяц</t>
  </si>
  <si>
    <t>КБК (код/наименов):</t>
  </si>
  <si>
    <t>Код дохода КБК(12-13 знак:):</t>
  </si>
  <si>
    <t>Список налогов:</t>
  </si>
  <si>
    <t>Список ОКВЭД:</t>
  </si>
  <si>
    <t>Дата формирования:</t>
  </si>
  <si>
    <t xml:space="preserve">   ,Ед.измер:</t>
  </si>
  <si>
    <t>Вывод нулевых строк:</t>
  </si>
  <si>
    <t>Вид формы:</t>
  </si>
  <si>
    <t>в том числе :</t>
  </si>
  <si>
    <t>Вид платежа:</t>
  </si>
  <si>
    <t>( Приказ Министерства финансов Российской Федерации и Федеральной налоговой службы от 30.06.2008г. № 65н / ММ-3-1/295@, зарегистрирован м Минюсте России от 12 августа 2008 года №12097 )</t>
  </si>
  <si>
    <t xml:space="preserve">       ,Статус плательщика</t>
  </si>
  <si>
    <t xml:space="preserve">     ,Коды налогоплательщиков</t>
  </si>
  <si>
    <t>_</t>
  </si>
  <si>
    <t>"Все значения статуса"</t>
  </si>
  <si>
    <t>"Все значения кодов"</t>
  </si>
  <si>
    <r>
      <t xml:space="preserve">Иные физические лица                   </t>
    </r>
    <r>
      <rPr>
        <b/>
        <i/>
        <sz val="7"/>
        <color indexed="17"/>
        <rFont val="Times New Roman"/>
        <family val="1"/>
        <charset val="204"/>
      </rPr>
      <t>(код 1.2. =13)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</si>
  <si>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Юридические лица      </t>
    </r>
    <r>
      <rPr>
        <b/>
        <i/>
        <sz val="7"/>
        <color indexed="17"/>
        <rFont val="Times New Roman"/>
        <family val="1"/>
        <charset val="204"/>
      </rPr>
      <t xml:space="preserve">(код 1.2. =01) </t>
    </r>
  </si>
  <si>
    <r>
      <t xml:space="preserve">Налоговый агент                   </t>
    </r>
    <r>
      <rPr>
        <b/>
        <i/>
        <sz val="7"/>
        <color indexed="17"/>
        <rFont val="Times New Roman"/>
        <family val="1"/>
        <charset val="204"/>
      </rPr>
      <t xml:space="preserve">(код 1.2. =02) </t>
    </r>
  </si>
  <si>
    <t>5</t>
  </si>
  <si>
    <t>8</t>
  </si>
  <si>
    <r>
      <t xml:space="preserve">Частный нотариус, Адвокат…    </t>
    </r>
    <r>
      <rPr>
        <b/>
        <i/>
        <sz val="7"/>
        <color indexed="17"/>
        <rFont val="Times New Roman"/>
        <family val="1"/>
        <charset val="204"/>
      </rPr>
      <t xml:space="preserve">(код 1.2. =10 или = 11) </t>
    </r>
  </si>
  <si>
    <r>
      <t xml:space="preserve">Индивидуал.предприниматель       </t>
    </r>
    <r>
      <rPr>
        <b/>
        <i/>
        <sz val="7"/>
        <color indexed="17"/>
        <rFont val="Times New Roman"/>
        <family val="1"/>
        <charset val="204"/>
      </rPr>
      <t xml:space="preserve">(код 1.2. =09) </t>
    </r>
  </si>
  <si>
    <r>
      <t xml:space="preserve">Процедура банкротства, Банкрот                  </t>
    </r>
    <r>
      <rPr>
        <b/>
        <i/>
        <sz val="7"/>
        <color indexed="17"/>
        <rFont val="Times New Roman"/>
        <family val="1"/>
        <charset val="204"/>
      </rPr>
      <t>(код 1.3. =16 или =17)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</si>
  <si>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Ликвидирована, Умерший                  </t>
    </r>
    <r>
      <rPr>
        <b/>
        <i/>
        <sz val="7"/>
        <color indexed="17"/>
        <rFont val="Times New Roman"/>
        <family val="1"/>
        <charset val="204"/>
      </rPr>
      <t>(код 1.3. =18 или =19)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</si>
  <si>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 xml:space="preserve">(данные Ресурса)           </t>
    </r>
    <r>
      <rPr>
        <b/>
        <i/>
        <sz val="7"/>
        <color indexed="17"/>
        <rFont val="Times New Roman"/>
        <family val="1"/>
        <charset val="204"/>
      </rPr>
      <t>(гр.1 &gt;= 2+3+4+5+6+7+8)</t>
    </r>
  </si>
  <si>
    <t>9</t>
  </si>
  <si>
    <t>11</t>
  </si>
  <si>
    <t>12</t>
  </si>
  <si>
    <t>13</t>
  </si>
  <si>
    <t>14</t>
  </si>
  <si>
    <t>15</t>
  </si>
  <si>
    <t>16</t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</si>
  <si>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 xml:space="preserve">(данные Ресурса)           </t>
    </r>
    <r>
      <rPr>
        <b/>
        <i/>
        <sz val="7"/>
        <color indexed="17"/>
        <rFont val="Times New Roman"/>
        <family val="1"/>
        <charset val="204"/>
      </rPr>
      <t>(гр.9 &gt;= 10+11+12+13+14+15+16)</t>
    </r>
  </si>
  <si>
    <t>Бюджет:</t>
  </si>
  <si>
    <t>Переплата</t>
  </si>
  <si>
    <t>Справочно из гр.1 :</t>
  </si>
  <si>
    <r>
      <t>Недоимка, Неурегулиров.задолж.</t>
    </r>
    <r>
      <rPr>
        <sz val="9"/>
        <color indexed="10"/>
        <rFont val="Times New Roman"/>
        <family val="1"/>
        <charset val="204"/>
      </rPr>
      <t>(в т.ч. Арест имущества до 01.10.11)</t>
    </r>
  </si>
  <si>
    <t>ОКТМО (код/наименование):</t>
  </si>
  <si>
    <t>Список ОКТМО:</t>
  </si>
  <si>
    <t>=Параметры!C14</t>
  </si>
  <si>
    <r>
      <t>Недоимка, Неурегулированная задолженность</t>
    </r>
    <r>
      <rPr>
        <b/>
        <i/>
        <sz val="7"/>
        <color indexed="18"/>
        <rFont val="Arial Cyr"/>
        <charset val="204"/>
      </rPr>
      <t xml:space="preserve"> </t>
    </r>
    <r>
      <rPr>
        <sz val="7"/>
        <color indexed="10"/>
        <rFont val="Arial Cyr"/>
        <charset val="204"/>
      </rPr>
      <t>(в т.ч. Арест имущества до 01.10.11)</t>
    </r>
    <r>
      <rPr>
        <b/>
        <i/>
        <sz val="9"/>
        <color indexed="18"/>
        <rFont val="Arial Cyr"/>
        <charset val="204"/>
      </rPr>
      <t xml:space="preserve">,   Переплата </t>
    </r>
    <r>
      <rPr>
        <b/>
        <i/>
        <sz val="8"/>
        <color indexed="18"/>
        <rFont val="Arial Cyr"/>
        <charset val="204"/>
      </rPr>
      <t>(в разрезе КБК, ОКТМО, статуса и кодов  налогоплательщиков)</t>
    </r>
  </si>
  <si>
    <t>Недоимка, Неурегулированная задолженность (в т.ч. Арест имущества),   Переплата (в разрезе КБК, ОКТМО, статуса и кодов  налогоплательщиков)</t>
  </si>
  <si>
    <t>по состоянию на  01.10.2025</t>
  </si>
  <si>
    <t>2025</t>
  </si>
  <si>
    <t>01-Все виды платежа</t>
  </si>
  <si>
    <t>По зачислению на ЕКС УФК (40101)</t>
  </si>
  <si>
    <t>Нет</t>
  </si>
  <si>
    <t>КБК+ОКВЭД</t>
  </si>
  <si>
    <t>14.10.2025</t>
  </si>
  <si>
    <t>Тыс. рублей</t>
  </si>
  <si>
    <t>КБК/ОКВЭД</t>
  </si>
  <si>
    <t>0-null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</si>
  <si>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</si>
  <si>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</si>
  <si>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18210102020011000110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</si>
  <si>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</si>
  <si>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</si>
  <si>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</si>
  <si>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</si>
  <si>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</si>
  <si>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18210601020141000110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</si>
  <si>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</si>
  <si>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18210606042141000110</t>
  </si>
  <si>
    <t>Земельный налог с физических лиц,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</si>
  <si>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18210803010011060110</t>
  </si>
  <si>
    <t xml:space="preserve">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на основании судебных актов по результатам рассмотрения дел по существу) </t>
  </si>
  <si>
    <t>18210904052141000110</t>
  </si>
  <si>
    <t>Земельный налог (по обязательствам, возникшим до 1 января 2006 года), мобилизуемый на территориях муниципальных округов (сумма платежа (перерасчеты, недоимка и задолженность по соответствующему платежу, в том числе по отмененному)</t>
  </si>
  <si>
    <t>18211610123010141140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</si>
  <si>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округов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</si>
  <si>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18211610129019000140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</si>
  <si>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</si>
  <si>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</t>
  </si>
  <si>
    <t>01.1-Выращивание однолетних культур</t>
  </si>
  <si>
    <t>18210102010013000110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</si>
  <si>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(суммы денежных взысканий (штрафов) по соответствующему платежу согласно законодательству Российской Федерации)</t>
  </si>
  <si>
    <t>18210503010011000110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</si>
  <si>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</si>
  <si>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18210606032141000110</t>
  </si>
  <si>
    <t>Земельный налог с организаций,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</si>
  <si>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01.11-Выращивание зерновых (кроме риса), зернобобовых культур и семян масличных культур</t>
  </si>
  <si>
    <t>01.11.1-Выращивание зерновых культур</t>
  </si>
  <si>
    <t>01.11.11-Выращивание пшеницы</t>
  </si>
  <si>
    <t>01.11.2-Выращивание зернобобовых культур</t>
  </si>
  <si>
    <t>01.11.3-Выращивание семян масличных культур</t>
  </si>
  <si>
    <t>01.11.33-Выращивание семян соевых бобов</t>
  </si>
  <si>
    <t>01.13.1-Выращивание овощей</t>
  </si>
  <si>
    <t>01.13.3-Выращивание столовых корнеплодных и клубнеплодных культур с высоким содержанием крахмала или инулина</t>
  </si>
  <si>
    <t>01.41-Разведение молочного крупного рогатого скота, производство сырого молока</t>
  </si>
  <si>
    <t>01.41.1-Разведение молочного крупного рогатого скота</t>
  </si>
  <si>
    <t>01.46-Разведение свиней</t>
  </si>
  <si>
    <t>01.47.1-Выращивание и разведение сельскохозяйственной птицы: кур, индеек, уток, гусей и цесарок</t>
  </si>
  <si>
    <t>01.49.21-Разведение кроликов, производство тонкого волоса кроликов на фермах</t>
  </si>
  <si>
    <t>01.50-Смешанное сельское хозяйство</t>
  </si>
  <si>
    <t>02.10-Лесоводство и прочая лесохозяйственная деятельность</t>
  </si>
  <si>
    <t>02.20-Лесозаготовки</t>
  </si>
  <si>
    <t>18210501011011000110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</si>
  <si>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</si>
  <si>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02.40.2-Предоставление услуг в области лесозаготовок</t>
  </si>
  <si>
    <t>10.11-Переработка и консервирование мяса</t>
  </si>
  <si>
    <t>10.13.2-Производство колбасных изделий</t>
  </si>
  <si>
    <t>10.13.4-Производство мясных (мясосодержащих) полуфабрикатов</t>
  </si>
  <si>
    <t>10.71-Производство хлеба и мучных кондитерских изделий, тортов и пирожных недлительного хранения</t>
  </si>
  <si>
    <t>10.71.1-Производство хлеба и хлебобулочных изделий недлительного хранения</t>
  </si>
  <si>
    <t>10.91.1-Производство готовых кормов (смешанных и несмешанных), кроме муки и гранул из люцерны, для животных, содержащихся на фермах</t>
  </si>
  <si>
    <t>14.13.21-Производство верхней одежды из текстильных материалов, кроме трикотажных или вязаных, для мужчин или мальчиков</t>
  </si>
  <si>
    <t>18.12-Прочие виды полиграфической деятельности</t>
  </si>
  <si>
    <t>22.19-Производство прочих резиновых изделий</t>
  </si>
  <si>
    <t>25.11-Производство строительных металлических конструкций, изделий и их частей</t>
  </si>
  <si>
    <t>18210102210011000110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</si>
  <si>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</si>
  <si>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31.01-Производство мебели для офисов и предприятий торговли</t>
  </si>
  <si>
    <t>33.12-Ремонт машин и оборудования</t>
  </si>
  <si>
    <t>33.14-Ремонт электрического оборудования</t>
  </si>
  <si>
    <t>33.17-Ремонт и техническое обслуживание прочих транспортных средств и оборудования</t>
  </si>
  <si>
    <t>35.12-Передача электроэнергии и технологическое присоединение к распределительным электросетям</t>
  </si>
  <si>
    <t>35.3-Производство, передача и распределение пара и горячей воды</t>
  </si>
  <si>
    <t>18210501021011000110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</si>
  <si>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 (сумма платежа (перерасчеты, недоимка и задолженность по соответствующему платежу, в том числе по отмененному)</t>
  </si>
  <si>
    <t>35.30.1-Производство пара и горячей воды (тепловой энергии)</t>
  </si>
  <si>
    <t>37.00-Сбор и обработка сточных вод</t>
  </si>
  <si>
    <t>38.32.52-Утилизация отходов бумаги и картона во вторичное сырье</t>
  </si>
  <si>
    <t>41.20-Строительство жилых и нежилых зданий</t>
  </si>
  <si>
    <t>42.21-Строительство инженерных коммуникаций для водоснабжения и водоотведения, газоснабжения</t>
  </si>
  <si>
    <t>43.12.3-Производство земляных работ</t>
  </si>
  <si>
    <t>43.2-Производство электромонтажных, санитарно-технических и прочих строительно-монтажных работ</t>
  </si>
  <si>
    <t>43.21-Производство электромонтажных работ</t>
  </si>
  <si>
    <t>43.29-Производство прочих строительно-монтажных работ</t>
  </si>
  <si>
    <t>43.3-Работы строительные отделочные</t>
  </si>
  <si>
    <t>43.31-Производство штукатурных работ</t>
  </si>
  <si>
    <t>43.32-Работы столярные и плотничные</t>
  </si>
  <si>
    <t>43.32.3-Производство работ по внутренней отделке зданий (включая потолки, раздвижные и съемные перегородки и т.д.)</t>
  </si>
  <si>
    <t>43.39-Производство прочих отделочных и завершающих работ</t>
  </si>
  <si>
    <t>43.99.7-Работы по сборке и монтажу сборных конструкций</t>
  </si>
  <si>
    <t>45.11-Торговля легковыми автомобилями и грузовыми автомобилями малой грузоподъемности</t>
  </si>
  <si>
    <t>45.20-Техническое обслуживание и ремонт автотранспортных средств</t>
  </si>
  <si>
    <t>45.20.1-Техническое обслуживание и ремонт легковых автомобилей и легких грузовых автотранспортных средств</t>
  </si>
  <si>
    <t>45.20.2-Техническое обслуживание и ремонт прочих автотранспортных средств</t>
  </si>
  <si>
    <t>45.32-Торговля розничная автомобильными деталями, узлами и принадлежностями</t>
  </si>
  <si>
    <t>45.32.2-Торговля розничная автомобильными деталями, узлами и принадлежностями прочая</t>
  </si>
  <si>
    <t>46.11-Деятельность агентов по оптовой торговле сельскохозяйственным сырьем, живыми животными, текстильным сырьем и полуфабрикатами</t>
  </si>
  <si>
    <t>46.13.1-Деятельность агентов по оптовой торговле лесоматериалами</t>
  </si>
  <si>
    <t>46.17-Деятельность агентов по оптовой торговле пищевыми продуктами, напитками и табачными изделиями</t>
  </si>
  <si>
    <t>46.31-Торговля оптовая фруктами и овощами</t>
  </si>
  <si>
    <t>46.43-Торговля оптовая бытовыми электротоварами</t>
  </si>
  <si>
    <t>46.44.2-Торговля оптовая чистящими средствами</t>
  </si>
  <si>
    <t>46.71-Торговля оптовая твердым, жидким и газообразным топливом и подобными продуктами</t>
  </si>
  <si>
    <t>46.73.4-Торговля оптовая лакокрасочными материалами</t>
  </si>
  <si>
    <t>47.1-Торговля розничная в неспециализированных магазинах</t>
  </si>
  <si>
    <t>18210502010021000110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</si>
  <si>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</si>
  <si>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18210502010023000110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</si>
  <si>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</si>
  <si>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18210504060021000110</t>
  </si>
  <si>
    <t>Налог, взимаемый в связи с применением патентной системы налогообложения, зачисляемый в бюджеты муниципальных округов (сумма платежа (перерасчеты, недоимка и задолженность по соответствующему платежу, в том числе по отмененному)</t>
  </si>
  <si>
    <t>47.11-Торговля розничная преимущественно пищевыми продуктами, включая напитки, и табачными изделиями в неспециализированных магазинах</t>
  </si>
  <si>
    <t>47.11.1-Торговля розничная замороженными продуктами в неспециализированных магазинах</t>
  </si>
  <si>
    <t>47.19-Торговля розничная прочая в неспециализированных магазинах</t>
  </si>
  <si>
    <t>47.19.1-Торговля розничная большим товарным ассортиментом с преобладанием непродовольственных товаров в неспециализированных магазинах</t>
  </si>
  <si>
    <t>47.2-Торговля розничная пищевыми продуктами, напитками и табачными изделиями в специализированных магазинах</t>
  </si>
  <si>
    <t>47.21-Торговля розничная фруктами и овощами в специализированных магазинах</t>
  </si>
  <si>
    <t>47.22.1-Торговля розничная мясом и мясом птицы, включая субпродукты в специализированных магазинах</t>
  </si>
  <si>
    <t>47.25-Торговля розничная напитками в специализированных магазинах</t>
  </si>
  <si>
    <t>47.25.12-Торговля розничная пивом в специализированных магазинах</t>
  </si>
  <si>
    <t>47.26-Торговля розничная табачными изделиями в специализированных магазинах</t>
  </si>
  <si>
    <t>47.29-Торговля розничная прочими пищевыми продуктами в специализированных магазинах</t>
  </si>
  <si>
    <t>47.42-Торговля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</si>
  <si>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47.43-Торговля розничная аудио- и видеотехникой в специализированных магазинах</t>
  </si>
  <si>
    <t>47.51-Торговля розничная текстильными изделиями в специализированных магазинах</t>
  </si>
  <si>
    <t>18210502020021000110</t>
  </si>
  <si>
    <t>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</si>
  <si>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47.51.2-Торговля розничная галантерейными изделиями в специализированных магазинах</t>
  </si>
  <si>
    <t>47.52-Торговля розничная скобяными изделиями, лакокрасочными материалами и стеклом в специализированных магазинах</t>
  </si>
  <si>
    <t>47.59.9-Торговля розничная бытовыми изделиями и приборами, не включенными в другие группировки, в специализированных магазинах</t>
  </si>
  <si>
    <t>47.61-Торговля розничная книгами в специализированных магазинах</t>
  </si>
  <si>
    <t>47.65-Торговля розничная играми и игрушками в специализированных магазинах</t>
  </si>
  <si>
    <t>47.7-Торговля розничная прочими товарами в специализированных магазинах</t>
  </si>
  <si>
    <t>47.71-Торговля розничная одеждой в специализированных магазинах</t>
  </si>
  <si>
    <t>47.71.1-Торговля розничная мужской, женской и детской одеждой в специализированных магазинах</t>
  </si>
  <si>
    <t>47.71.5-Торговля розничная спортивной одеждой в специализированных магазинах</t>
  </si>
  <si>
    <t>47.73-Торговля розничная лекарственными средствами в специализированных магазинах (аптеках)</t>
  </si>
  <si>
    <t>47.75-Торговля розничная косметическими и товарами личной гигиены в специализированных магазинах</t>
  </si>
  <si>
    <t>47.75.1-Торговля розничная косметическими и парфюмерными товарами, кроме мыла в специализированных магазинах</t>
  </si>
  <si>
    <t>47.76-Торговля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</si>
  <si>
    <t>47.76.1-Торговля розничная цветами и другими растениями, семенами и удобрениями в специализированных магазинах</t>
  </si>
  <si>
    <t>47.77.2-Торговля розничная ювелирными изделиями в специализированных магазинах</t>
  </si>
  <si>
    <t>47.78-Торговля розничная прочая в специализированных магазинах</t>
  </si>
  <si>
    <t>47.78.21-Торговля розничная очками в специализированных магазинах</t>
  </si>
  <si>
    <t>47.78.3-Торговля розничная сувенирами, изделиями народных художественных промыслов</t>
  </si>
  <si>
    <t>47.78.6-Торговля розничная бытовым жидким котельным топливом, газом в баллонах, углем, древесным топливом, топливным торфом в специализированных магазинах</t>
  </si>
  <si>
    <t>47.78.9-Торговля розничная непродовольственными товарами, не включенными в другие группировки, в специализированных магазинах</t>
  </si>
  <si>
    <t>47.8-Торговля розничная в нестационарных торговых объектах и на рынках</t>
  </si>
  <si>
    <t>47.81-Торговля розничная в нестационарных торговых объектах и на рынках пищевыми продуктами, напитками и табачной продукцией</t>
  </si>
  <si>
    <t>47.89-Торговля розничная в нестационарных торговых объектах и на рынках прочими товарами</t>
  </si>
  <si>
    <t>47.9-Торговля розничная вне магазинов, палаток, рынков</t>
  </si>
  <si>
    <t>47.91-Торговля розничная по почте или по информационно-коммуникационной сети Интернет</t>
  </si>
  <si>
    <t>47.91.2-Торговля розничная, осуществляемая непосредственно при помощи информационно-коммуникационной сети Интернет</t>
  </si>
  <si>
    <t>47.99-Торговля розничная прочая вне магазинов, палаток, рынков</t>
  </si>
  <si>
    <t>49.31-Деятельность сухопутного пассажирского транспорта: перевозки пассажиров в городском и пригородном сообщении</t>
  </si>
  <si>
    <t>49.32-Деятельность легкового такси и арендованных легковых автомобилей с водителем</t>
  </si>
  <si>
    <t>49.4-Деятельность автомобильного грузового транспорта и услуги по перевозкам</t>
  </si>
  <si>
    <t>49.41-Деятельность автомобильного грузового транспорта</t>
  </si>
  <si>
    <t>49.41.1-Перевозка грузов специализированными автотранспортными средствами</t>
  </si>
  <si>
    <t>49.41.2-Перевозка грузов неспециализированными автотранспортными средствами</t>
  </si>
  <si>
    <t>49.42-Предоставление услуг по перевозкам</t>
  </si>
  <si>
    <t>52.21.24-Деятельность стоянок для транспортных средств</t>
  </si>
  <si>
    <t>52.24-Транспортная обработка грузов</t>
  </si>
  <si>
    <t>52.29-Деятельность вспомогательная прочая, связанная с перевозками</t>
  </si>
  <si>
    <t>56.10-Деятельность ресторанов и услуги по доставке продуктов питания</t>
  </si>
  <si>
    <t>56.10.1-Деятельность ресторанов и кафе с полным ресторанным обслуживанием, кафетериев, ресторанов быстрого питания и самообслуживания</t>
  </si>
  <si>
    <t>56.10.2-Деятельность по приготовлению и/или продаже пищи, готовой к непосредственному употреблению на месте, с транспортных средств или передвижных лавок</t>
  </si>
  <si>
    <t>56.10.22-Деятельность передвижных продовольственных лавок по приготовлению и/или продаже пищи, готовой к употреблению</t>
  </si>
  <si>
    <t>58.13-Издание газет</t>
  </si>
  <si>
    <t>62.09-Деятельность, связанная с использованием вычислительной техники и информационных технологий, прочая</t>
  </si>
  <si>
    <t>63.11.1-Деятельность по созданию и использованию баз данных и информационных ресурсов</t>
  </si>
  <si>
    <t>64.92.7-Деятельность микрофинансовая</t>
  </si>
  <si>
    <t>66.29.9-Деятельность вспомогательная прочая в сфере страхования, кроме обязательного социального страхования</t>
  </si>
  <si>
    <t>68.10.23-Покупка и продажа земельных участков</t>
  </si>
  <si>
    <t>68.2-Аренда и управление собственным или арендованным недвижимым имуществом</t>
  </si>
  <si>
    <t>68.20-Аренда и управление собственным или арендованным недвижимым имуществом</t>
  </si>
  <si>
    <t>68.20.2-Аренда и управление собственным или арендованным нежилым недвижимым имуществом</t>
  </si>
  <si>
    <t>68.3-Операции с недвижимым имуществом за вознаграждение или на договорной основе</t>
  </si>
  <si>
    <t>68.31-Деятельность агентств недвижимости за вознаграждение или на договорной основе</t>
  </si>
  <si>
    <t>68.32.2-Управление эксплуатацией нежилого фонда за вознаграждение или на договорной основе</t>
  </si>
  <si>
    <t>69.10-Деятельность в области права</t>
  </si>
  <si>
    <t>69.20-Деятельность по оказанию услуг в области бухгалтерского учета, по проведению финансового аудита, по налоговому консультированию</t>
  </si>
  <si>
    <t>69.20.2-Деятельность по оказанию услуг в области бухгалтерского учета</t>
  </si>
  <si>
    <t>70.22-Консультирование по вопросам коммерческой деятельности и управления</t>
  </si>
  <si>
    <t>71.20.2-Судебно-экспертная деятельность</t>
  </si>
  <si>
    <t>73.11-Деятельность рекламных агентств</t>
  </si>
  <si>
    <t>74.10-Деятельность специализированная в области дизайна</t>
  </si>
  <si>
    <t>74.20-Деятельность в области фотографии</t>
  </si>
  <si>
    <t>75.0-Деятельность ветеринарная</t>
  </si>
  <si>
    <t>77.12-Аренда и лизинг грузовых транспортных средств</t>
  </si>
  <si>
    <t>77.32-Аренда и лизинг строительных машин и оборудования</t>
  </si>
  <si>
    <t>79.11-Деятельность туристических агентств</t>
  </si>
  <si>
    <t>81.10-Деятельность по комплексному обслуживанию помещений</t>
  </si>
  <si>
    <t>81.22-Деятельность по чистке и уборке жилых зданий и нежилых помещений прочая</t>
  </si>
  <si>
    <t>82.11-Деятельность административно-хозяйственная комплексная по обеспечению работы организации</t>
  </si>
  <si>
    <t>82.99-Деятельность по предоставлению прочих вспомогательных услуг для бизнеса, не включенная в другие группировки</t>
  </si>
  <si>
    <t>84.11.21-Деятельность органов государственной власти субъектов Российской Федерации (республик, краев, областей), кроме судебной власти, представительств исполнительных органов государственной власти субъектов</t>
  </si>
  <si>
    <t>84.11.3-Деятельность органов местного самоуправления по управлению вопросами общего характера</t>
  </si>
  <si>
    <t>84.11.35-Деятельность органов местного самоуправления городских округов</t>
  </si>
  <si>
    <t>84.23.13-Деятельность кассационных судов общей юрисдикции, апелляционных судов общей юрисдикции, верховных судов республик, краевых, областных судов, судов городов федерального значения, суда автономной област</t>
  </si>
  <si>
    <t>84.24-Деятельность по обеспечению общественного порядка и безопасности</t>
  </si>
  <si>
    <t>85.11-Образование дошкольное</t>
  </si>
  <si>
    <t>85.14-Образование среднее общее</t>
  </si>
  <si>
    <t>85.41-Образование дополнительное детей и взрослых</t>
  </si>
  <si>
    <t>85.41.1-Образование в области спорта и отдыха</t>
  </si>
  <si>
    <t>86.10-Деятельность больничных организаций</t>
  </si>
  <si>
    <t>86.23-Стоматологическая практика</t>
  </si>
  <si>
    <t>88.91-Предоставление услуг по дневному уходу за детьми</t>
  </si>
  <si>
    <t>91.01-Деятельность библиотек и архивов</t>
  </si>
  <si>
    <t>93.2-Деятельность в области отдыха и развлечений</t>
  </si>
  <si>
    <t>94.91-Деятельность религиозных организаций</t>
  </si>
  <si>
    <t>94.99-Деятельность прочих общественных организаций и некоммерческих организаций, кроме религиозных и политических организаций</t>
  </si>
  <si>
    <t>95.23-Ремонт обуви и прочих изделий из кожи</t>
  </si>
  <si>
    <t>95.24-Ремонт мебели и предметов домашнего обихода</t>
  </si>
  <si>
    <t>96.02-Предоставление услуг парикмахерскими и салонами красоты</t>
  </si>
  <si>
    <t>96.02.2-Предоставление косметических услуг парикмахерскими и салонами красоты</t>
  </si>
  <si>
    <t>96.03-Организация похорон и представление связанных с ними услуг</t>
  </si>
  <si>
    <t>96.04-Деятельность физкультурно- оздоровительная</t>
  </si>
  <si>
    <t>96.09-Предоставление прочих персональных услуг, не включенных в другие группировки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</si>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</sst>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0" x14ac:knownFonts="1">
    <font>
      <sz val="10"/>
      <name val="Arial Cyr"/>
      <charset val="204"/>
    </font>
    <font>
      <sz val="8"/>
      <name val="Arial Cyr"/>
      <charset val="204"/>
    </font>
    <font>
      <sz val="8"/>
      <color indexed="81"/>
      <name val="Tahoma"/>
      <charset val="204"/>
    </font>
    <font>
      <b/>
      <sz val="8"/>
      <color indexed="81"/>
      <name val="Tahoma"/>
      <charset val="204"/>
    </font>
    <font>
      <b/>
      <sz val="8"/>
      <color indexed="10"/>
      <name val="Tahoma"/>
      <family val="2"/>
      <charset val="204"/>
    </font>
    <font>
      <b/>
      <sz val="8"/>
      <color indexed="17"/>
      <name val="Tahoma"/>
      <family val="2"/>
      <charset val="204"/>
    </font>
    <font>
      <b/>
      <i/>
      <sz val="9"/>
      <color indexed="58"/>
      <name val="Times New Roman"/>
      <family val="1"/>
      <charset val="204"/>
    </font>
    <font>
      <i/>
      <sz val="9"/>
      <color indexed="58"/>
      <name val="Times New Roman"/>
      <family val="1"/>
      <charset val="204"/>
    </font>
    <font>
      <sz val="8"/>
      <color indexed="10"/>
      <name val="Tahoma"/>
      <family val="2"/>
      <charset val="204"/>
    </font>
    <font>
      <b/>
      <sz val="8"/>
      <color indexed="18"/>
      <name val="Tahoma"/>
      <family val="2"/>
      <charset val="204"/>
    </font>
    <font>
      <sz val="8"/>
      <color indexed="17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i/>
      <sz val="8"/>
      <color indexed="58"/>
      <name val="Times New Roman"/>
      <family val="1"/>
      <charset val="204"/>
    </font>
    <font>
      <b/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7"/>
      <color indexed="58"/>
      <name val="Times New Roman"/>
      <family val="1"/>
      <charset val="204"/>
    </font>
    <font>
      <sz val="10"/>
      <color indexed="58"/>
      <name val="Arial Cyr"/>
      <charset val="204"/>
    </font>
    <font>
      <sz val="7"/>
      <name val="Arial Cyr"/>
      <charset val="204"/>
    </font>
    <font>
      <sz val="7"/>
      <name val="Times New Roman"/>
      <family val="1"/>
      <charset val="204"/>
    </font>
    <font>
      <sz val="8"/>
      <color indexed="18"/>
      <name val="Tahoma"/>
      <family val="2"/>
      <charset val="204"/>
    </font>
    <font>
      <b/>
      <i/>
      <sz val="9"/>
      <color indexed="18"/>
      <name val="Arial Cyr"/>
      <charset val="204"/>
    </font>
    <font>
      <i/>
      <sz val="9"/>
      <color indexed="18"/>
      <name val="Arial Cyr"/>
      <charset val="204"/>
    </font>
    <font>
      <sz val="9"/>
      <color indexed="18"/>
      <name val="Arial Cyr"/>
      <charset val="204"/>
    </font>
    <font>
      <sz val="10"/>
      <name val="Arial Cyr"/>
      <charset val="204"/>
    </font>
    <font>
      <b/>
      <sz val="10"/>
      <color indexed="18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sz val="12"/>
      <color indexed="18"/>
      <name val="Times New Roman"/>
      <family val="1"/>
      <charset val="204"/>
    </font>
    <font>
      <b/>
      <i/>
      <sz val="9"/>
      <color indexed="18"/>
      <name val="Times New Roman"/>
      <family val="1"/>
      <charset val="204"/>
    </font>
    <font>
      <sz val="10"/>
      <color indexed="18"/>
      <name val="Arial Cyr"/>
      <charset val="204"/>
    </font>
    <font>
      <b/>
      <i/>
      <sz val="10"/>
      <color indexed="18"/>
      <name val="Arial Cyr"/>
      <charset val="204"/>
    </font>
    <font>
      <sz val="8"/>
      <color indexed="58"/>
      <name val="Times New Roman"/>
      <family val="1"/>
      <charset val="204"/>
    </font>
    <font>
      <sz val="7"/>
      <color indexed="58"/>
      <name val="Times New Roman"/>
      <family val="1"/>
      <charset val="204"/>
    </font>
    <font>
      <b/>
      <i/>
      <sz val="8"/>
      <color indexed="18"/>
      <name val="Times New Roman"/>
      <family val="1"/>
      <charset val="204"/>
    </font>
    <font>
      <sz val="8"/>
      <color indexed="18"/>
      <name val="Times New Roman"/>
      <family val="1"/>
      <charset val="204"/>
    </font>
    <font>
      <b/>
      <i/>
      <sz val="8"/>
      <color indexed="17"/>
      <name val="Tahoma"/>
      <family val="2"/>
      <charset val="204"/>
    </font>
    <font>
      <i/>
      <sz val="7"/>
      <name val="Arial Cyr"/>
      <charset val="204"/>
    </font>
    <font>
      <i/>
      <sz val="7"/>
      <color indexed="58"/>
      <name val="Times New Roman"/>
      <family val="1"/>
      <charset val="204"/>
    </font>
    <font>
      <i/>
      <sz val="8"/>
      <color indexed="10"/>
      <name val="Tahoma"/>
      <family val="2"/>
      <charset val="204"/>
    </font>
    <font>
      <b/>
      <sz val="9"/>
      <color indexed="18"/>
      <name val="Times New Roman"/>
      <family val="1"/>
      <charset val="204"/>
    </font>
    <font>
      <b/>
      <i/>
      <sz val="7"/>
      <color indexed="18"/>
      <name val="Times New Roman"/>
      <family val="1"/>
      <charset val="204"/>
    </font>
    <font>
      <b/>
      <i/>
      <sz val="7"/>
      <color indexed="17"/>
      <name val="Times New Roman"/>
      <family val="1"/>
      <charset val="204"/>
    </font>
    <font>
      <b/>
      <i/>
      <sz val="8"/>
      <color indexed="18"/>
      <name val="Arial Cyr"/>
      <charset val="204"/>
    </font>
    <font>
      <sz val="9"/>
      <color indexed="10"/>
      <name val="Times New Roman"/>
      <family val="1"/>
      <charset val="204"/>
    </font>
    <font>
      <b/>
      <i/>
      <sz val="7"/>
      <color indexed="18"/>
      <name val="Arial Cyr"/>
      <charset val="204"/>
    </font>
    <font>
      <sz val="7"/>
      <color indexed="10"/>
      <name val="Arial Cyr"/>
      <charset val="204"/>
    </font>
    <font>
      <sz val="8"/>
      <color indexed="21"/>
      <name val="Tahoma"/>
      <family val="2"/>
      <charset val="204"/>
    </font>
    <font>
      <sz val="8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hair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ashed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 style="dashed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dashed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dashed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 style="hair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ashed">
        <color indexed="64"/>
      </left>
      <right/>
      <top style="hair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452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2" fillId="0" borderId="0" xfId="0" applyNumberFormat="1" applyFont="1"/>
    <xf numFmtId="1" fontId="12" fillId="0" borderId="0" xfId="0" applyNumberFormat="1" applyFont="1"/>
    <xf numFmtId="2" fontId="12" fillId="0" borderId="0" xfId="0" applyNumberFormat="1" applyFont="1"/>
    <xf numFmtId="49" fontId="0" fillId="0" borderId="0" xfId="0" applyNumberFormat="1"/>
    <xf numFmtId="49" fontId="6" fillId="0" borderId="1" xfId="0" applyNumberFormat="1" applyFont="1" applyBorder="1" applyAlignment="1">
      <alignment horizontal="left" wrapText="1"/>
    </xf>
    <xf numFmtId="49" fontId="15" fillId="0" borderId="2" xfId="0" applyNumberFormat="1" applyFont="1" applyBorder="1" applyAlignment="1" applyProtection="1">
      <alignment horizontal="left" vertical="center"/>
      <protection locked="0"/>
    </xf>
    <xf numFmtId="0" fontId="14" fillId="0" borderId="3" xfId="0" applyNumberFormat="1" applyFont="1" applyBorder="1" applyAlignment="1">
      <alignment horizontal="left" vertical="center"/>
    </xf>
    <xf numFmtId="0" fontId="15" fillId="0" borderId="4" xfId="0" applyNumberFormat="1" applyFont="1" applyBorder="1" applyAlignment="1" applyProtection="1">
      <alignment horizontal="left" vertical="center"/>
      <protection locked="0"/>
    </xf>
    <xf numFmtId="49" fontId="6" fillId="0" borderId="5" xfId="0" applyNumberFormat="1" applyFont="1" applyBorder="1" applyAlignment="1">
      <alignment horizontal="left" vertical="center"/>
    </xf>
    <xf numFmtId="0" fontId="17" fillId="0" borderId="6" xfId="0" applyNumberFormat="1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" fillId="0" borderId="0" xfId="0" applyNumberFormat="1" applyFont="1"/>
    <xf numFmtId="0" fontId="1" fillId="0" borderId="0" xfId="0" applyFont="1" applyAlignment="1">
      <alignment vertical="center"/>
    </xf>
    <xf numFmtId="49" fontId="14" fillId="0" borderId="9" xfId="0" applyNumberFormat="1" applyFont="1" applyBorder="1" applyAlignment="1">
      <alignment horizontal="left" vertical="center" wrapText="1"/>
    </xf>
    <xf numFmtId="0" fontId="32" fillId="0" borderId="0" xfId="0" applyNumberFormat="1" applyFont="1" applyAlignment="1"/>
    <xf numFmtId="49" fontId="15" fillId="0" borderId="10" xfId="0" applyNumberFormat="1" applyFont="1" applyBorder="1" applyAlignment="1" applyProtection="1">
      <alignment horizontal="left" vertical="center"/>
      <protection locked="0"/>
    </xf>
    <xf numFmtId="49" fontId="19" fillId="0" borderId="7" xfId="0" applyNumberFormat="1" applyFont="1" applyBorder="1" applyAlignment="1">
      <alignment horizontal="left" vertical="center"/>
    </xf>
    <xf numFmtId="0" fontId="25" fillId="0" borderId="7" xfId="0" applyFont="1" applyBorder="1" applyAlignment="1">
      <alignment horizontal="left" vertical="center"/>
    </xf>
    <xf numFmtId="0" fontId="6" fillId="0" borderId="11" xfId="0" applyNumberFormat="1" applyFont="1" applyBorder="1" applyAlignment="1">
      <alignment horizontal="left" vertical="center"/>
    </xf>
    <xf numFmtId="0" fontId="1" fillId="0" borderId="7" xfId="0" applyFont="1" applyBorder="1"/>
    <xf numFmtId="49" fontId="35" fillId="0" borderId="12" xfId="0" applyNumberFormat="1" applyFont="1" applyBorder="1" applyAlignment="1">
      <alignment horizontal="center" vertical="center"/>
    </xf>
    <xf numFmtId="49" fontId="35" fillId="0" borderId="13" xfId="0" applyNumberFormat="1" applyFont="1" applyBorder="1" applyAlignment="1">
      <alignment horizontal="center" vertical="center"/>
    </xf>
    <xf numFmtId="49" fontId="37" fillId="0" borderId="0" xfId="0" applyNumberFormat="1" applyFont="1"/>
    <xf numFmtId="49" fontId="33" fillId="0" borderId="14" xfId="0" applyNumberFormat="1" applyFont="1" applyBorder="1" applyAlignment="1" applyProtection="1">
      <alignment horizontal="left" vertical="center"/>
      <protection locked="0"/>
    </xf>
    <xf numFmtId="0" fontId="33" fillId="0" borderId="15" xfId="0" applyNumberFormat="1" applyFont="1" applyBorder="1" applyAlignment="1"/>
    <xf numFmtId="0" fontId="33" fillId="0" borderId="0" xfId="0" applyNumberFormat="1" applyFont="1" applyAlignment="1"/>
    <xf numFmtId="49" fontId="33" fillId="0" borderId="15" xfId="0" applyNumberFormat="1" applyFont="1" applyBorder="1" applyAlignment="1">
      <alignment horizontal="left"/>
    </xf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49" fontId="0" fillId="0" borderId="41" xfId="0" applyNumberFormat="1" applyBorder="1" applyAlignment="1">
      <alignment horizontal="center" vertical="center" wrapText="1"/>
    </xf>
    <xf numFmtId="49" fontId="16" fillId="0" borderId="26" xfId="0" applyNumberFormat="1" applyFont="1" applyBorder="1" applyAlignment="1" applyProtection="1">
      <alignment horizontal="left" vertical="center"/>
      <protection locked="0"/>
    </xf>
    <xf numFmtId="49" fontId="1" fillId="0" borderId="27" xfId="0" applyNumberFormat="1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49" fontId="16" fillId="0" borderId="29" xfId="0" applyNumberFormat="1" applyFont="1" applyBorder="1" applyAlignment="1" applyProtection="1">
      <alignment horizontal="left" vertical="center"/>
      <protection locked="0"/>
    </xf>
    <xf numFmtId="49" fontId="1" fillId="0" borderId="6" xfId="0" applyNumberFormat="1" applyFont="1" applyBorder="1" applyAlignment="1">
      <alignment horizontal="left" vertical="center"/>
    </xf>
    <xf numFmtId="0" fontId="7" fillId="0" borderId="0" xfId="0" applyNumberFormat="1" applyFont="1" applyBorder="1" applyAlignment="1" applyProtection="1">
      <alignment horizontal="left" vertical="center"/>
      <protection locked="0"/>
    </xf>
    <xf numFmtId="0" fontId="13" fillId="0" borderId="30" xfId="0" applyFont="1" applyBorder="1" applyAlignment="1">
      <alignment horizontal="left" vertical="center"/>
    </xf>
    <xf numFmtId="49" fontId="16" fillId="0" borderId="20" xfId="0" applyNumberFormat="1" applyFont="1" applyBorder="1" applyAlignment="1" applyProtection="1">
      <alignment horizontal="left" vertical="center"/>
      <protection locked="0"/>
    </xf>
    <xf numFmtId="49" fontId="1" fillId="0" borderId="22" xfId="0" applyNumberFormat="1" applyFont="1" applyBorder="1" applyAlignment="1">
      <alignment horizontal="left" vertical="center"/>
    </xf>
    <xf numFmtId="0" fontId="16" fillId="0" borderId="20" xfId="0" applyNumberFormat="1" applyFont="1" applyBorder="1" applyAlignment="1" applyProtection="1">
      <alignment horizontal="left" vertical="center"/>
      <protection locked="0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49" fontId="1" fillId="0" borderId="21" xfId="0" applyNumberFormat="1" applyFont="1" applyBorder="1" applyAlignment="1">
      <alignment horizontal="left" vertical="center"/>
    </xf>
    <xf numFmtId="49" fontId="31" fillId="0" borderId="0" xfId="0" applyNumberFormat="1" applyFont="1" applyAlignment="1">
      <alignment horizontal="center" wrapText="1"/>
    </xf>
    <xf numFmtId="0" fontId="22" fillId="0" borderId="16" xfId="0" applyNumberFormat="1" applyFont="1" applyBorder="1" applyAlignment="1" applyProtection="1">
      <alignment horizontal="center" vertical="top" wrapText="1"/>
      <protection locked="0"/>
    </xf>
    <xf numFmtId="0" fontId="23" fillId="0" borderId="16" xfId="0" applyNumberFormat="1" applyFont="1" applyBorder="1" applyAlignment="1" applyProtection="1">
      <alignment horizontal="center" vertical="top" wrapText="1"/>
      <protection locked="0"/>
    </xf>
    <xf numFmtId="0" fontId="24" fillId="0" borderId="16" xfId="0" applyNumberFormat="1" applyFont="1" applyBorder="1" applyAlignment="1" applyProtection="1">
      <alignment horizontal="center" vertical="top" wrapText="1"/>
      <protection locked="0"/>
    </xf>
    <xf numFmtId="49" fontId="14" fillId="0" borderId="17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49" fontId="1" fillId="0" borderId="21" xfId="0" applyNumberFormat="1" applyFont="1" applyBorder="1" applyAlignment="1" applyProtection="1">
      <alignment horizontal="left" vertical="center"/>
      <protection locked="0"/>
    </xf>
    <xf numFmtId="49" fontId="1" fillId="0" borderId="22" xfId="0" applyNumberFormat="1" applyFont="1" applyBorder="1" applyAlignment="1" applyProtection="1">
      <alignment horizontal="left" vertical="center"/>
      <protection locked="0"/>
    </xf>
    <xf numFmtId="0" fontId="7" fillId="0" borderId="4" xfId="0" applyNumberFormat="1" applyFont="1" applyBorder="1" applyAlignment="1" applyProtection="1">
      <alignment horizontal="left" vertical="center"/>
      <protection locked="0"/>
    </xf>
    <xf numFmtId="0" fontId="13" fillId="0" borderId="23" xfId="0" applyFont="1" applyBorder="1" applyAlignment="1">
      <alignment horizontal="left" vertical="center"/>
    </xf>
    <xf numFmtId="49" fontId="16" fillId="0" borderId="24" xfId="0" applyNumberFormat="1" applyFont="1" applyBorder="1" applyAlignment="1" applyProtection="1">
      <alignment horizontal="left" vertical="center"/>
      <protection locked="0"/>
    </xf>
    <xf numFmtId="49" fontId="1" fillId="0" borderId="25" xfId="0" applyNumberFormat="1" applyFont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49" fontId="29" fillId="0" borderId="33" xfId="0" applyNumberFormat="1" applyFont="1" applyBorder="1" applyAlignment="1">
      <alignment horizontal="center" vertical="top" wrapText="1"/>
    </xf>
    <xf numFmtId="49" fontId="29" fillId="0" borderId="34" xfId="0" applyNumberFormat="1" applyFont="1" applyBorder="1" applyAlignment="1">
      <alignment horizontal="center" vertical="top" wrapText="1"/>
    </xf>
    <xf numFmtId="49" fontId="22" fillId="0" borderId="0" xfId="0" applyNumberFormat="1" applyFont="1" applyAlignment="1">
      <alignment horizontal="center" wrapText="1"/>
    </xf>
    <xf numFmtId="49" fontId="24" fillId="0" borderId="0" xfId="0" applyNumberFormat="1" applyFont="1" applyAlignment="1"/>
    <xf numFmtId="49" fontId="35" fillId="0" borderId="37" xfId="0" applyNumberFormat="1" applyFont="1" applyBorder="1" applyAlignment="1">
      <alignment horizontal="center" vertical="center" wrapText="1"/>
    </xf>
    <xf numFmtId="49" fontId="35" fillId="0" borderId="12" xfId="0" applyNumberFormat="1" applyFont="1" applyBorder="1" applyAlignment="1">
      <alignment horizontal="center" vertical="center" wrapText="1"/>
    </xf>
    <xf numFmtId="0" fontId="33" fillId="0" borderId="15" xfId="0" applyNumberFormat="1" applyFont="1" applyBorder="1" applyAlignment="1">
      <alignment horizontal="left" vertical="center"/>
    </xf>
    <xf numFmtId="0" fontId="19" fillId="0" borderId="15" xfId="0" applyFont="1" applyBorder="1" applyAlignment="1"/>
    <xf numFmtId="0" fontId="38" fillId="0" borderId="7" xfId="0" applyNumberFormat="1" applyFont="1" applyBorder="1" applyAlignment="1"/>
    <xf numFmtId="0" fontId="0" fillId="0" borderId="7" xfId="0" applyBorder="1" applyAlignment="1"/>
    <xf numFmtId="0" fontId="33" fillId="0" borderId="38" xfId="0" applyNumberFormat="1" applyFont="1" applyBorder="1" applyAlignment="1" applyProtection="1">
      <alignment horizontal="left" vertical="center"/>
      <protection locked="0"/>
    </xf>
    <xf numFmtId="0" fontId="0" fillId="0" borderId="7" xfId="0" applyNumberFormat="1" applyBorder="1" applyAlignment="1"/>
    <xf numFmtId="49" fontId="38" fillId="0" borderId="15" xfId="0" applyNumberFormat="1" applyFont="1" applyBorder="1" applyAlignment="1">
      <alignment horizontal="left"/>
    </xf>
    <xf numFmtId="0" fontId="19" fillId="0" borderId="15" xfId="0" applyNumberFormat="1" applyFont="1" applyBorder="1" applyAlignment="1">
      <alignment horizontal="left"/>
    </xf>
    <xf numFmtId="0" fontId="0" fillId="0" borderId="15" xfId="0" applyNumberFormat="1" applyBorder="1" applyAlignment="1">
      <alignment horizontal="left"/>
    </xf>
    <xf numFmtId="49" fontId="26" fillId="0" borderId="31" xfId="0" applyNumberFormat="1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49" fontId="40" fillId="0" borderId="35" xfId="0" applyNumberFormat="1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33" fillId="0" borderId="7" xfId="0" applyNumberFormat="1" applyFont="1" applyBorder="1" applyAlignment="1">
      <alignment horizontal="left"/>
    </xf>
    <xf numFmtId="0" fontId="33" fillId="0" borderId="8" xfId="0" applyNumberFormat="1" applyFont="1" applyBorder="1" applyAlignment="1">
      <alignment horizontal="left"/>
    </xf>
    <xf numFmtId="0" fontId="33" fillId="0" borderId="15" xfId="0" applyNumberFormat="1" applyFont="1" applyBorder="1" applyAlignment="1">
      <alignment horizontal="left"/>
    </xf>
    <xf numFmtId="0" fontId="33" fillId="0" borderId="25" xfId="0" applyNumberFormat="1" applyFont="1" applyBorder="1" applyAlignment="1">
      <alignment horizontal="left"/>
    </xf>
    <xf numFmtId="0" fontId="31" fillId="0" borderId="0" xfId="0" applyNumberFormat="1" applyFont="1" applyBorder="1" applyAlignment="1" applyProtection="1">
      <alignment horizontal="center" vertical="top" wrapText="1"/>
      <protection locked="0"/>
    </xf>
    <xf numFmtId="0" fontId="30" fillId="0" borderId="0" xfId="0" applyNumberFormat="1" applyFont="1" applyBorder="1" applyAlignment="1"/>
    <xf numFmtId="49" fontId="27" fillId="0" borderId="13" xfId="0" applyNumberFormat="1" applyFont="1" applyBorder="1" applyAlignment="1">
      <alignment horizontal="center" vertical="center" wrapText="1"/>
    </xf>
    <xf numFmtId="49" fontId="28" fillId="0" borderId="13" xfId="0" applyNumberFormat="1" applyFont="1" applyBorder="1" applyAlignment="1">
      <alignment horizontal="center" vertical="center" wrapText="1"/>
    </xf>
    <xf numFmtId="0" fontId="30" fillId="0" borderId="34" xfId="0" applyFont="1" applyBorder="1" applyAlignment="1">
      <alignment horizontal="center" vertical="center"/>
    </xf>
    <xf numFmtId="0" fontId="0" fillId="0" borderId="16" xfId="0" applyBorder="1" applyAlignment="1"/>
    <xf numFmtId="0" fontId="0" fillId="0" borderId="39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66675</xdr:colOff>
      <xdr:row>48</xdr:row>
      <xdr:rowOff>0</xdr:rowOff>
    </xdr:to>
    <xdr:sp macro="" textlink="">
      <xdr:nvSpPr>
        <xdr:cNvPr id="21514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266700</xdr:colOff>
      <xdr:row>31</xdr:row>
      <xdr:rowOff>152400</xdr:rowOff>
    </xdr:to>
    <xdr:sp macro="" textlink="">
      <xdr:nvSpPr>
        <xdr:cNvPr id="13372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33"/>
  </sheetPr>
  <dimension ref="A1:I18"/>
  <sheetViews>
    <sheetView showGridLines="0" showRowColHeaders="0" workbookViewId="0">
      <selection activeCell="M6" sqref="M6"/>
    </sheetView>
  </sheetViews>
  <sheetFormatPr defaultRowHeight="12.75" x14ac:dyDescent="0.2"/>
  <cols>
    <col min="1" max="1" width="8.42578125" style="2" customWidth="1"/>
    <col min="2" max="2" width="24.5703125" style="2" customWidth="1"/>
    <col min="3" max="3" width="8.7109375" style="2" customWidth="1"/>
    <col min="4" max="4" width="12.7109375" style="15" customWidth="1"/>
    <col min="5" max="5" width="10.7109375" style="15" customWidth="1"/>
    <col min="6" max="6" width="12.140625" style="15" customWidth="1"/>
    <col min="7" max="7" width="11.85546875" style="15" customWidth="1"/>
    <col min="8" max="8" width="12" style="15" customWidth="1"/>
    <col min="9" max="9" width="13.28515625" style="15" customWidth="1"/>
  </cols>
  <sheetData>
    <row r="1" spans="1:9" ht="36" customHeight="1" x14ac:dyDescent="0.2">
      <c r="A1" s="404" t="s">
        <v>54</v>
      </c>
      <c r="B1" s="404"/>
      <c r="C1" s="404"/>
      <c r="D1" s="404"/>
      <c r="E1" s="404"/>
      <c r="F1" s="404"/>
      <c r="G1" s="404"/>
      <c r="H1" s="404"/>
      <c r="I1" s="404"/>
    </row>
    <row r="2" spans="1:9" ht="15" customHeight="1" x14ac:dyDescent="0.2">
      <c r="A2" s="405" t="s">
        <v>55</v>
      </c>
      <c r="B2" s="405"/>
      <c r="C2" s="406"/>
      <c r="D2" s="406"/>
      <c r="E2" s="406"/>
      <c r="F2" s="406"/>
      <c r="G2" s="406"/>
      <c r="H2" s="406"/>
      <c r="I2" s="407"/>
    </row>
    <row r="3" spans="1:9" s="1" customFormat="1" ht="21" customHeight="1" x14ac:dyDescent="0.2">
      <c r="A3" s="408" t="s">
        <v>10</v>
      </c>
      <c r="B3" s="7" t="s">
        <v>3</v>
      </c>
      <c r="C3" s="8" t="s">
        <v>56</v>
      </c>
      <c r="D3" s="9" t="s">
        <v>11</v>
      </c>
      <c r="E3" s="10" t="s">
        <v>38</v>
      </c>
      <c r="F3" s="414" t="s">
        <v>23</v>
      </c>
      <c r="G3" s="415"/>
      <c r="H3" s="416" t="s">
        <v>26</v>
      </c>
      <c r="I3" s="417"/>
    </row>
    <row r="4" spans="1:9" s="1" customFormat="1" ht="21.75" customHeight="1" x14ac:dyDescent="0.2">
      <c r="A4" s="409"/>
      <c r="B4" s="11" t="s">
        <v>21</v>
      </c>
      <c r="C4" s="394" t="s">
        <v>57</v>
      </c>
      <c r="D4" s="395"/>
      <c r="E4" s="12"/>
      <c r="F4" s="396" t="s">
        <v>24</v>
      </c>
      <c r="G4" s="397"/>
      <c r="H4" s="398" t="s">
        <v>27</v>
      </c>
      <c r="I4" s="399"/>
    </row>
    <row r="5" spans="1:9" s="1" customFormat="1" ht="21.75" customHeight="1" x14ac:dyDescent="0.2">
      <c r="A5" s="409"/>
      <c r="B5" s="11" t="s">
        <v>12</v>
      </c>
      <c r="C5" s="398" t="s">
        <v>25</v>
      </c>
      <c r="D5" s="403"/>
      <c r="E5" s="401"/>
      <c r="F5" s="401"/>
      <c r="G5" s="401"/>
      <c r="H5" s="401"/>
      <c r="I5" s="402"/>
    </row>
    <row r="6" spans="1:9" s="1" customFormat="1" ht="21.75" customHeight="1" x14ac:dyDescent="0.2">
      <c r="A6" s="409"/>
      <c r="B6" s="11" t="s">
        <v>13</v>
      </c>
      <c r="C6" s="398" t="s">
        <v>25</v>
      </c>
      <c r="D6" s="403"/>
      <c r="E6" s="401"/>
      <c r="F6" s="401"/>
      <c r="G6" s="401"/>
      <c r="H6" s="401"/>
      <c r="I6" s="402"/>
    </row>
    <row r="7" spans="1:9" s="1" customFormat="1" ht="21.75" customHeight="1" x14ac:dyDescent="0.2">
      <c r="A7" s="409"/>
      <c r="B7" s="11" t="s">
        <v>14</v>
      </c>
      <c r="C7" s="398" t="s">
        <v>25</v>
      </c>
      <c r="D7" s="403"/>
      <c r="E7" s="401"/>
      <c r="F7" s="401"/>
      <c r="G7" s="401"/>
      <c r="H7" s="401"/>
      <c r="I7" s="402"/>
    </row>
    <row r="8" spans="1:9" s="1" customFormat="1" ht="21.75" customHeight="1" x14ac:dyDescent="0.2">
      <c r="A8" s="409"/>
      <c r="B8" s="11" t="s">
        <v>7</v>
      </c>
      <c r="C8" s="398" t="s">
        <v>25</v>
      </c>
      <c r="D8" s="403"/>
      <c r="E8" s="401"/>
      <c r="F8" s="401"/>
      <c r="G8" s="401"/>
      <c r="H8" s="401"/>
      <c r="I8" s="402"/>
    </row>
    <row r="9" spans="1:9" s="1" customFormat="1" ht="21.75" customHeight="1" x14ac:dyDescent="0.2">
      <c r="A9" s="410"/>
      <c r="B9" s="11" t="s">
        <v>15</v>
      </c>
      <c r="C9" s="400" t="s">
        <v>25</v>
      </c>
      <c r="D9" s="401"/>
      <c r="E9" s="401"/>
      <c r="F9" s="401"/>
      <c r="G9" s="401"/>
      <c r="H9" s="401"/>
      <c r="I9" s="402"/>
    </row>
    <row r="10" spans="1:9" s="16" customFormat="1" ht="21" customHeight="1" x14ac:dyDescent="0.2">
      <c r="A10" s="410"/>
      <c r="B10" s="11" t="s">
        <v>50</v>
      </c>
      <c r="C10" s="390" t="s">
        <v>25</v>
      </c>
      <c r="D10" s="391"/>
      <c r="E10" s="392"/>
      <c r="F10" s="392"/>
      <c r="G10" s="392"/>
      <c r="H10" s="392"/>
      <c r="I10" s="393"/>
    </row>
    <row r="11" spans="1:9" s="16" customFormat="1" ht="21" customHeight="1" x14ac:dyDescent="0.2">
      <c r="A11" s="410"/>
      <c r="B11" s="11" t="s">
        <v>51</v>
      </c>
      <c r="C11" s="398" t="s">
        <v>25</v>
      </c>
      <c r="D11" s="412"/>
      <c r="E11" s="412"/>
      <c r="F11" s="412"/>
      <c r="G11" s="412"/>
      <c r="H11" s="412"/>
      <c r="I11" s="413"/>
    </row>
    <row r="12" spans="1:9" s="16" customFormat="1" ht="21" customHeight="1" x14ac:dyDescent="0.2">
      <c r="A12" s="410"/>
      <c r="B12" s="11" t="s">
        <v>46</v>
      </c>
      <c r="C12" s="398" t="s">
        <v>58</v>
      </c>
      <c r="D12" s="412"/>
      <c r="E12" s="412"/>
      <c r="F12" s="412"/>
      <c r="G12" s="412"/>
      <c r="H12" s="412"/>
      <c r="I12" s="413"/>
    </row>
    <row r="13" spans="1:9" s="16" customFormat="1" ht="21" customHeight="1" x14ac:dyDescent="0.2">
      <c r="A13" s="410"/>
      <c r="B13" s="11" t="s">
        <v>18</v>
      </c>
      <c r="C13" s="398" t="s">
        <v>59</v>
      </c>
      <c r="D13" s="412"/>
      <c r="E13" s="412"/>
      <c r="F13" s="412"/>
      <c r="G13" s="412"/>
      <c r="H13" s="412"/>
      <c r="I13" s="413"/>
    </row>
    <row r="14" spans="1:9" s="16" customFormat="1" ht="21" customHeight="1" x14ac:dyDescent="0.2">
      <c r="A14" s="410"/>
      <c r="B14" s="11" t="s">
        <v>19</v>
      </c>
      <c r="C14" s="398" t="s">
        <v>60</v>
      </c>
      <c r="D14" s="418"/>
      <c r="E14" s="418"/>
      <c r="F14" s="418"/>
      <c r="G14" s="418"/>
      <c r="H14" s="418"/>
      <c r="I14" s="419"/>
    </row>
    <row r="15" spans="1:9" s="1" customFormat="1" ht="21" customHeight="1" thickBot="1" x14ac:dyDescent="0.25">
      <c r="A15" s="411"/>
      <c r="B15" s="22" t="s">
        <v>16</v>
      </c>
      <c r="C15" s="19" t="s">
        <v>61</v>
      </c>
      <c r="D15" s="20"/>
      <c r="E15" s="21"/>
      <c r="F15" s="23"/>
      <c r="G15" s="13"/>
      <c r="H15" s="17" t="s">
        <v>17</v>
      </c>
      <c r="I15" s="14" t="s">
        <v>62</v>
      </c>
    </row>
    <row r="16" spans="1:9" ht="13.5" thickTop="1" x14ac:dyDescent="0.2"/>
    <row r="18" spans="1:1" x14ac:dyDescent="0.2">
      <c r="A18" s="26" t="s">
        <v>22</v>
      </c>
    </row>
  </sheetData>
  <mergeCells count="18">
    <mergeCell ref="A1:I1"/>
    <mergeCell ref="A2:I2"/>
    <mergeCell ref="A3:A15"/>
    <mergeCell ref="C11:I11"/>
    <mergeCell ref="F3:G3"/>
    <mergeCell ref="H3:I3"/>
    <mergeCell ref="C6:I6"/>
    <mergeCell ref="C7:I7"/>
    <mergeCell ref="C8:I8"/>
    <mergeCell ref="C14:I14"/>
    <mergeCell ref="C12:I12"/>
    <mergeCell ref="C13:I13"/>
    <mergeCell ref="C10:I10"/>
    <mergeCell ref="C4:D4"/>
    <mergeCell ref="F4:G4"/>
    <mergeCell ref="H4:I4"/>
    <mergeCell ref="C9:I9"/>
    <mergeCell ref="C5:I5"/>
  </mergeCells>
  <phoneticPr fontId="1" type="noConversion"/>
  <pageMargins left="0.196850393700787" right="0.196850393700787" top="0.98425196850393704" bottom="0.98425196850393704" header="0.511811023622047" footer="0.511811023622047"/>
  <pageSetup paperSize="9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8"/>
  </sheetPr>
  <dimension ref="A1:R760"/>
  <sheetViews>
    <sheetView showGridLines="0" showRowColHeaders="0" tabSelected="1" workbookViewId="0">
      <pane ySplit="9" topLeftCell="A10" activePane="bottomLeft" state="frozen"/>
      <selection pane="bottomLeft" activeCell="A9" sqref="A9"/>
    </sheetView>
  </sheetViews>
  <sheetFormatPr defaultRowHeight="12.75" x14ac:dyDescent="0.2"/>
  <cols>
    <col min="1" max="1" width="18" style="3" customWidth="1"/>
    <col min="2" max="2" width="11.7109375" style="5" customWidth="1"/>
    <col min="3" max="9" width="10.7109375" style="5" customWidth="1"/>
    <col min="10" max="11" width="11.7109375" style="5" customWidth="1"/>
    <col min="12" max="14" width="10.7109375" style="5" customWidth="1"/>
    <col min="15" max="15" width="11.7109375" style="5" customWidth="1"/>
    <col min="16" max="17" width="9.140625" style="4"/>
    <col min="18" max="18" width="62.28515625" style="4" customWidth="1"/>
  </cols>
  <sheetData>
    <row r="1" spans="1:18" x14ac:dyDescent="0.2">
      <c r="A1" s="422" t="s">
        <v>53</v>
      </c>
      <c r="B1" s="423"/>
      <c r="C1" s="423"/>
      <c r="D1" s="423"/>
      <c r="E1" s="423"/>
      <c r="F1" s="423"/>
      <c r="G1" s="423"/>
      <c r="H1" s="423"/>
      <c r="I1" s="423"/>
      <c r="J1" s="423"/>
      <c r="K1" s="423"/>
      <c r="L1" s="6"/>
      <c r="M1" s="6"/>
      <c r="N1" s="6"/>
      <c r="O1" s="6"/>
      <c r="P1"/>
      <c r="Q1"/>
      <c r="R1"/>
    </row>
    <row r="2" spans="1:18" x14ac:dyDescent="0.2">
      <c r="A2" s="445" t="str">
        <f>Параметры!A2</f>
        <v>по состоянию на  01.10.2025</v>
      </c>
      <c r="B2" s="446"/>
      <c r="C2" s="446"/>
      <c r="D2" s="446"/>
      <c r="E2" s="446"/>
      <c r="F2" s="446"/>
      <c r="G2" s="446"/>
      <c r="H2" s="446"/>
      <c r="I2" s="446"/>
      <c r="J2" s="446"/>
      <c r="K2" s="446"/>
      <c r="L2" s="6"/>
      <c r="M2" s="6"/>
      <c r="N2" s="6"/>
      <c r="O2" s="6"/>
      <c r="P2"/>
      <c r="Q2"/>
      <c r="R2"/>
    </row>
    <row r="3" spans="1:18" s="29" customFormat="1" x14ac:dyDescent="0.2">
      <c r="A3" s="27" t="s">
        <v>52</v>
      </c>
      <c r="B3" s="426" t="str">
        <f>CONCATENATE("Вывод  нулевых строк= ",Параметры!C13)</f>
        <v>Вывод  нулевых строк= Нет</v>
      </c>
      <c r="C3" s="427"/>
      <c r="D3" s="432" t="str">
        <f>Параметры!C4</f>
        <v>01-Все виды платежа</v>
      </c>
      <c r="E3" s="432"/>
      <c r="F3" s="433" t="str">
        <f>CONCATENATE("Бюджет= ",Параметры!C12)</f>
        <v>Бюджет= По зачислению на ЕКС УФК (40101)</v>
      </c>
      <c r="G3" s="434"/>
      <c r="H3" s="434"/>
      <c r="I3" s="30" t="str">
        <f>Параметры!C15</f>
        <v>14.10.2025</v>
      </c>
      <c r="J3" s="28" t="str">
        <f>Параметры!I15</f>
        <v>Тыс. рублей</v>
      </c>
      <c r="K3" s="443" t="str">
        <f>CONCATENATE("Статус,Код  плательщика=    ",Параметры!H3,Параметры!H4)</f>
        <v>Статус,Код  плательщика=    "Все значения статуса""Все значения кодов"</v>
      </c>
      <c r="L3" s="443"/>
      <c r="M3" s="443"/>
      <c r="N3" s="443"/>
      <c r="O3" s="443"/>
      <c r="P3" s="443"/>
      <c r="Q3" s="443"/>
      <c r="R3" s="444"/>
    </row>
    <row r="4" spans="1:18" s="18" customFormat="1" ht="13.5" thickBot="1" x14ac:dyDescent="0.25">
      <c r="A4" s="430" t="str">
        <f>CONCATENATE("КБК= ",Параметры!C5,Параметры!C6,Параметры!C7)</f>
        <v>КБК= ___</v>
      </c>
      <c r="B4" s="431"/>
      <c r="C4" s="431"/>
      <c r="D4" s="429"/>
      <c r="E4" s="429"/>
      <c r="F4" s="428" t="str">
        <f>CONCATENATE(", ОКТМО= ",Параметры!C10,Параметры!C11)</f>
        <v>, ОКТМО= __</v>
      </c>
      <c r="G4" s="429"/>
      <c r="H4" s="429"/>
      <c r="I4" s="429"/>
      <c r="J4" s="429"/>
      <c r="K4" s="441" t="str">
        <f>CONCATENATE(", ОКВЭД= ",Параметры!C8,Параметры!C9)</f>
        <v>, ОКВЭД= __</v>
      </c>
      <c r="L4" s="441"/>
      <c r="M4" s="441"/>
      <c r="N4" s="441"/>
      <c r="O4" s="441"/>
      <c r="P4" s="441"/>
      <c r="Q4" s="441"/>
      <c r="R4" s="442"/>
    </row>
    <row r="5" spans="1:18" ht="12" customHeight="1" thickTop="1" x14ac:dyDescent="0.2">
      <c r="A5" s="424" t="s">
        <v>63</v>
      </c>
      <c r="B5" s="437" t="s">
        <v>49</v>
      </c>
      <c r="C5" s="438"/>
      <c r="D5" s="439"/>
      <c r="E5" s="439"/>
      <c r="F5" s="439"/>
      <c r="G5" s="439"/>
      <c r="H5" s="439"/>
      <c r="I5" s="440"/>
      <c r="J5" s="437" t="s">
        <v>47</v>
      </c>
      <c r="K5" s="439"/>
      <c r="L5" s="439"/>
      <c r="M5" s="439"/>
      <c r="N5" s="439"/>
      <c r="O5" s="450"/>
      <c r="P5" s="450"/>
      <c r="Q5" s="451"/>
      <c r="R5" s="449" t="s">
        <v>9</v>
      </c>
    </row>
    <row r="6" spans="1:18" ht="10.5" customHeight="1" x14ac:dyDescent="0.2">
      <c r="A6" s="425"/>
      <c r="B6" s="447" t="s">
        <v>37</v>
      </c>
      <c r="C6" s="435" t="s">
        <v>20</v>
      </c>
      <c r="D6" s="436"/>
      <c r="E6" s="436"/>
      <c r="F6" s="436"/>
      <c r="G6" s="436"/>
      <c r="H6" s="435" t="s">
        <v>48</v>
      </c>
      <c r="I6" s="436"/>
      <c r="J6" s="447" t="s">
        <v>45</v>
      </c>
      <c r="K6" s="435" t="s">
        <v>20</v>
      </c>
      <c r="L6" s="436"/>
      <c r="M6" s="436"/>
      <c r="N6" s="436"/>
      <c r="O6" s="436"/>
      <c r="P6" s="435" t="s">
        <v>48</v>
      </c>
      <c r="Q6" s="436"/>
      <c r="R6" s="449"/>
    </row>
    <row r="7" spans="1:18" ht="15.75" customHeight="1" x14ac:dyDescent="0.2">
      <c r="A7" s="425"/>
      <c r="B7" s="448"/>
      <c r="C7" s="420" t="s">
        <v>29</v>
      </c>
      <c r="D7" s="420" t="s">
        <v>30</v>
      </c>
      <c r="E7" s="420" t="s">
        <v>34</v>
      </c>
      <c r="F7" s="420" t="s">
        <v>33</v>
      </c>
      <c r="G7" s="420" t="s">
        <v>28</v>
      </c>
      <c r="H7" s="420" t="s">
        <v>35</v>
      </c>
      <c r="I7" s="420" t="s">
        <v>36</v>
      </c>
      <c r="J7" s="448"/>
      <c r="K7" s="420" t="s">
        <v>29</v>
      </c>
      <c r="L7" s="420" t="s">
        <v>30</v>
      </c>
      <c r="M7" s="420" t="s">
        <v>34</v>
      </c>
      <c r="N7" s="420" t="s">
        <v>33</v>
      </c>
      <c r="O7" s="420" t="s">
        <v>28</v>
      </c>
      <c r="P7" s="420" t="s">
        <v>35</v>
      </c>
      <c r="Q7" s="420" t="s">
        <v>36</v>
      </c>
      <c r="R7" s="449"/>
    </row>
    <row r="8" spans="1:18" ht="37.5" customHeight="1" x14ac:dyDescent="0.2">
      <c r="A8" s="425"/>
      <c r="B8" s="448"/>
      <c r="C8" s="421"/>
      <c r="D8" s="421"/>
      <c r="E8" s="421"/>
      <c r="F8" s="421"/>
      <c r="G8" s="421"/>
      <c r="H8" s="421"/>
      <c r="I8" s="421"/>
      <c r="J8" s="448"/>
      <c r="K8" s="421"/>
      <c r="L8" s="421"/>
      <c r="M8" s="421"/>
      <c r="N8" s="421"/>
      <c r="O8" s="421"/>
      <c r="P8" s="421"/>
      <c r="Q8" s="421"/>
      <c r="R8" s="449"/>
    </row>
    <row r="9" spans="1:18" s="1" customFormat="1" ht="11.25" x14ac:dyDescent="0.2">
      <c r="A9" s="24" t="s">
        <v>1</v>
      </c>
      <c r="B9" s="25" t="s">
        <v>4</v>
      </c>
      <c r="C9" s="25" t="s">
        <v>2</v>
      </c>
      <c r="D9" s="25">
        <v>3</v>
      </c>
      <c r="E9" s="25">
        <v>4</v>
      </c>
      <c r="F9" s="25" t="s">
        <v>31</v>
      </c>
      <c r="G9" s="25" t="s">
        <v>6</v>
      </c>
      <c r="H9" s="25" t="s">
        <v>5</v>
      </c>
      <c r="I9" s="25" t="s">
        <v>32</v>
      </c>
      <c r="J9" s="25" t="s">
        <v>38</v>
      </c>
      <c r="K9" s="25" t="s">
        <v>0</v>
      </c>
      <c r="L9" s="25" t="s">
        <v>39</v>
      </c>
      <c r="M9" s="25" t="s">
        <v>40</v>
      </c>
      <c r="N9" s="25" t="s">
        <v>41</v>
      </c>
      <c r="O9" s="25" t="s">
        <v>42</v>
      </c>
      <c r="P9" s="25" t="s">
        <v>43</v>
      </c>
      <c r="Q9" s="25" t="s">
        <v>44</v>
      </c>
      <c r="R9" s="25" t="s">
        <v>8</v>
      </c>
    </row>
    <row r="10" spans="1:18" x14ac:dyDescent="0.2">
      <c r="A10" s="389" t="s">
        <v>64</v>
      </c>
    </row>
    <row r="11" spans="1:18" ht="25.5" x14ac:dyDescent="0.2">
      <c r="A11" s="389" t="s">
        <v>65</v>
      </c>
      <c r="B11" s="31">
        <v>14</v>
      </c>
      <c r="C11" s="31">
        <v>0</v>
      </c>
      <c r="D11" s="31">
        <v>0</v>
      </c>
      <c r="E11" s="31">
        <v>0</v>
      </c>
      <c r="F11" s="31">
        <v>0</v>
      </c>
      <c r="G11" s="31">
        <v>14</v>
      </c>
      <c r="H11" s="31">
        <v>0</v>
      </c>
      <c r="I11" s="31">
        <v>0</v>
      </c>
      <c r="J11" s="31">
        <v>8</v>
      </c>
      <c r="K11" s="31">
        <v>0</v>
      </c>
      <c r="L11" s="31">
        <v>8</v>
      </c>
      <c r="M11" s="31">
        <v>0</v>
      </c>
      <c r="N11" s="31">
        <v>0</v>
      </c>
      <c r="O11" s="31">
        <v>0</v>
      </c>
      <c r="P11" s="31">
        <v>0</v>
      </c>
      <c r="Q11" s="31">
        <v>8</v>
      </c>
      <c r="R11" s="31" t="s">
        <v>66</v>
      </c>
    </row>
    <row r="12" spans="1:18" ht="25.5" x14ac:dyDescent="0.2">
      <c r="A12" s="389" t="s">
        <v>67</v>
      </c>
      <c r="B12" s="31">
        <v>56</v>
      </c>
      <c r="C12" s="31">
        <v>0</v>
      </c>
      <c r="D12" s="31">
        <v>0</v>
      </c>
      <c r="E12" s="31">
        <v>0</v>
      </c>
      <c r="F12" s="31">
        <v>0</v>
      </c>
      <c r="G12" s="31">
        <v>56</v>
      </c>
      <c r="H12" s="31">
        <v>0</v>
      </c>
      <c r="I12" s="31">
        <v>0</v>
      </c>
      <c r="J12" s="31">
        <v>1</v>
      </c>
      <c r="K12" s="31">
        <v>0</v>
      </c>
      <c r="L12" s="31">
        <v>0</v>
      </c>
      <c r="M12" s="31">
        <v>0</v>
      </c>
      <c r="N12" s="31">
        <v>0</v>
      </c>
      <c r="O12" s="31">
        <v>1</v>
      </c>
      <c r="P12" s="31">
        <v>0</v>
      </c>
      <c r="Q12" s="31">
        <v>1</v>
      </c>
      <c r="R12" s="31" t="s">
        <v>68</v>
      </c>
    </row>
    <row r="13" spans="1:18" ht="25.5" x14ac:dyDescent="0.2">
      <c r="A13" s="389" t="s">
        <v>69</v>
      </c>
      <c r="B13" s="31">
        <v>1545</v>
      </c>
      <c r="C13" s="31">
        <v>0</v>
      </c>
      <c r="D13" s="31">
        <v>0</v>
      </c>
      <c r="E13" s="31">
        <v>0</v>
      </c>
      <c r="F13" s="31">
        <v>0</v>
      </c>
      <c r="G13" s="31">
        <v>1545</v>
      </c>
      <c r="H13" s="31">
        <v>0</v>
      </c>
      <c r="I13" s="31">
        <v>0</v>
      </c>
      <c r="J13" s="31">
        <v>1</v>
      </c>
      <c r="K13" s="31">
        <v>0</v>
      </c>
      <c r="L13" s="31">
        <v>0</v>
      </c>
      <c r="M13" s="31">
        <v>0</v>
      </c>
      <c r="N13" s="31">
        <v>0</v>
      </c>
      <c r="O13" s="31">
        <v>1</v>
      </c>
      <c r="P13" s="31">
        <v>0</v>
      </c>
      <c r="Q13" s="31">
        <v>1</v>
      </c>
      <c r="R13" s="31" t="s">
        <v>70</v>
      </c>
    </row>
    <row r="14" spans="1:18" ht="25.5" x14ac:dyDescent="0.2">
      <c r="A14" s="389" t="s">
        <v>71</v>
      </c>
      <c r="B14" s="31">
        <v>16</v>
      </c>
      <c r="C14" s="31">
        <v>0</v>
      </c>
      <c r="D14" s="31">
        <v>0</v>
      </c>
      <c r="E14" s="31">
        <v>0</v>
      </c>
      <c r="F14" s="31">
        <v>0</v>
      </c>
      <c r="G14" s="31">
        <v>16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 t="s">
        <v>72</v>
      </c>
    </row>
    <row r="15" spans="1:18" ht="25.5" x14ac:dyDescent="0.2">
      <c r="A15" s="389" t="s">
        <v>73</v>
      </c>
      <c r="B15" s="31">
        <v>1182</v>
      </c>
      <c r="C15" s="31">
        <v>0</v>
      </c>
      <c r="D15" s="31">
        <v>0</v>
      </c>
      <c r="E15" s="31">
        <v>0</v>
      </c>
      <c r="F15" s="31">
        <v>0</v>
      </c>
      <c r="G15" s="31">
        <v>1182</v>
      </c>
      <c r="H15" s="31">
        <v>13</v>
      </c>
      <c r="I15" s="31">
        <v>62</v>
      </c>
      <c r="J15" s="31">
        <v>269</v>
      </c>
      <c r="K15" s="31">
        <v>0</v>
      </c>
      <c r="L15" s="31">
        <v>0</v>
      </c>
      <c r="M15" s="31">
        <v>0</v>
      </c>
      <c r="N15" s="31">
        <v>0</v>
      </c>
      <c r="O15" s="31">
        <v>269</v>
      </c>
      <c r="P15" s="31">
        <v>1</v>
      </c>
      <c r="Q15" s="31">
        <v>23</v>
      </c>
      <c r="R15" s="31" t="s">
        <v>74</v>
      </c>
    </row>
    <row r="16" spans="1:18" ht="25.5" x14ac:dyDescent="0.2">
      <c r="A16" s="389" t="s">
        <v>75</v>
      </c>
      <c r="B16" s="31">
        <v>1004</v>
      </c>
      <c r="C16" s="31">
        <v>0</v>
      </c>
      <c r="D16" s="31">
        <v>0</v>
      </c>
      <c r="E16" s="31">
        <v>0</v>
      </c>
      <c r="F16" s="31">
        <v>0</v>
      </c>
      <c r="G16" s="31">
        <v>1004</v>
      </c>
      <c r="H16" s="31">
        <v>0</v>
      </c>
      <c r="I16" s="31">
        <v>67</v>
      </c>
      <c r="J16" s="31">
        <v>378</v>
      </c>
      <c r="K16" s="31">
        <v>0</v>
      </c>
      <c r="L16" s="31">
        <v>0</v>
      </c>
      <c r="M16" s="31">
        <v>0</v>
      </c>
      <c r="N16" s="31">
        <v>0</v>
      </c>
      <c r="O16" s="31">
        <v>378</v>
      </c>
      <c r="P16" s="31">
        <v>0</v>
      </c>
      <c r="Q16" s="31">
        <v>159</v>
      </c>
      <c r="R16" s="31" t="s">
        <v>76</v>
      </c>
    </row>
    <row r="17" spans="1:18" ht="25.5" x14ac:dyDescent="0.2">
      <c r="A17" s="389" t="s">
        <v>77</v>
      </c>
      <c r="B17" s="31">
        <v>39</v>
      </c>
      <c r="C17" s="31">
        <v>0</v>
      </c>
      <c r="D17" s="31">
        <v>0</v>
      </c>
      <c r="E17" s="31">
        <v>0</v>
      </c>
      <c r="F17" s="31">
        <v>0</v>
      </c>
      <c r="G17" s="31">
        <v>39</v>
      </c>
      <c r="H17" s="31">
        <v>0</v>
      </c>
      <c r="I17" s="31">
        <v>0</v>
      </c>
      <c r="J17" s="31">
        <v>251</v>
      </c>
      <c r="K17" s="31">
        <v>0</v>
      </c>
      <c r="L17" s="31">
        <v>0</v>
      </c>
      <c r="M17" s="31">
        <v>0</v>
      </c>
      <c r="N17" s="31">
        <v>0</v>
      </c>
      <c r="O17" s="31">
        <v>251</v>
      </c>
      <c r="P17" s="31">
        <v>2</v>
      </c>
      <c r="Q17" s="31">
        <v>0</v>
      </c>
      <c r="R17" s="31" t="s">
        <v>78</v>
      </c>
    </row>
    <row r="18" spans="1:18" ht="25.5" x14ac:dyDescent="0.2">
      <c r="A18" s="389" t="s">
        <v>79</v>
      </c>
      <c r="B18" s="31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1</v>
      </c>
      <c r="K18" s="31">
        <v>0</v>
      </c>
      <c r="L18" s="31">
        <v>0</v>
      </c>
      <c r="M18" s="31">
        <v>0</v>
      </c>
      <c r="N18" s="31">
        <v>0</v>
      </c>
      <c r="O18" s="31">
        <v>1</v>
      </c>
      <c r="P18" s="31">
        <v>0</v>
      </c>
      <c r="Q18" s="31">
        <v>1</v>
      </c>
      <c r="R18" s="31" t="s">
        <v>80</v>
      </c>
    </row>
    <row r="19" spans="1:18" ht="25.5" x14ac:dyDescent="0.2">
      <c r="A19" s="389" t="s">
        <v>81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 t="s">
        <v>82</v>
      </c>
    </row>
    <row r="20" spans="1:18" ht="25.5" x14ac:dyDescent="0.2">
      <c r="A20" s="389" t="s">
        <v>83</v>
      </c>
      <c r="B20" s="31">
        <v>2</v>
      </c>
      <c r="C20" s="31">
        <v>0</v>
      </c>
      <c r="D20" s="31">
        <v>0</v>
      </c>
      <c r="E20" s="31">
        <v>0</v>
      </c>
      <c r="F20" s="31">
        <v>0</v>
      </c>
      <c r="G20" s="31">
        <v>2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 t="s">
        <v>84</v>
      </c>
    </row>
    <row r="21" spans="1:18" x14ac:dyDescent="0.2">
      <c r="A21" s="389" t="s">
        <v>85</v>
      </c>
      <c r="B21" s="32">
        <v>3858</v>
      </c>
      <c r="C21" s="32">
        <v>0</v>
      </c>
      <c r="D21" s="32">
        <v>0</v>
      </c>
      <c r="E21" s="32">
        <v>0</v>
      </c>
      <c r="F21" s="32">
        <v>0</v>
      </c>
      <c r="G21" s="32">
        <v>3858</v>
      </c>
      <c r="H21" s="32">
        <v>13</v>
      </c>
      <c r="I21" s="32">
        <v>129</v>
      </c>
      <c r="J21" s="32">
        <v>910</v>
      </c>
      <c r="K21" s="32">
        <v>0</v>
      </c>
      <c r="L21" s="32">
        <v>8</v>
      </c>
      <c r="M21" s="32">
        <v>0</v>
      </c>
      <c r="N21" s="32">
        <v>0</v>
      </c>
      <c r="O21" s="32">
        <v>902</v>
      </c>
      <c r="P21" s="32">
        <v>3</v>
      </c>
      <c r="Q21" s="32">
        <v>194</v>
      </c>
    </row>
    <row r="22" spans="1:18" ht="38.25" x14ac:dyDescent="0.2">
      <c r="A22" s="389" t="s">
        <v>86</v>
      </c>
    </row>
    <row r="23" spans="1:18" ht="25.5" x14ac:dyDescent="0.2">
      <c r="A23" s="389" t="s">
        <v>87</v>
      </c>
      <c r="B23" s="33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 t="s">
        <v>88</v>
      </c>
    </row>
    <row r="24" spans="1:18" ht="25.5" x14ac:dyDescent="0.2">
      <c r="A24" s="389" t="s">
        <v>89</v>
      </c>
      <c r="B24" s="33">
        <v>198</v>
      </c>
      <c r="C24" s="33">
        <v>0</v>
      </c>
      <c r="D24" s="33">
        <v>0</v>
      </c>
      <c r="E24" s="33">
        <v>0</v>
      </c>
      <c r="F24" s="33">
        <v>0</v>
      </c>
      <c r="G24" s="33">
        <v>198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 t="s">
        <v>90</v>
      </c>
    </row>
    <row r="25" spans="1:18" ht="25.5" x14ac:dyDescent="0.2">
      <c r="A25" s="389" t="s">
        <v>73</v>
      </c>
      <c r="B25" s="33">
        <v>197</v>
      </c>
      <c r="C25" s="33">
        <v>0</v>
      </c>
      <c r="D25" s="33">
        <v>0</v>
      </c>
      <c r="E25" s="33">
        <v>0</v>
      </c>
      <c r="F25" s="33">
        <v>0</v>
      </c>
      <c r="G25" s="33">
        <v>197</v>
      </c>
      <c r="H25" s="33">
        <v>4</v>
      </c>
      <c r="I25" s="33">
        <v>0</v>
      </c>
      <c r="J25" s="33">
        <v>235</v>
      </c>
      <c r="K25" s="33">
        <v>0</v>
      </c>
      <c r="L25" s="33">
        <v>0</v>
      </c>
      <c r="M25" s="33">
        <v>0</v>
      </c>
      <c r="N25" s="33">
        <v>0</v>
      </c>
      <c r="O25" s="33">
        <v>235</v>
      </c>
      <c r="P25" s="33">
        <v>0</v>
      </c>
      <c r="Q25" s="33">
        <v>0</v>
      </c>
      <c r="R25" s="33" t="s">
        <v>74</v>
      </c>
    </row>
    <row r="26" spans="1:18" ht="25.5" x14ac:dyDescent="0.2">
      <c r="A26" s="389" t="s">
        <v>91</v>
      </c>
      <c r="B26" s="33">
        <v>17</v>
      </c>
      <c r="C26" s="33">
        <v>17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38</v>
      </c>
      <c r="K26" s="33">
        <v>38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 t="s">
        <v>92</v>
      </c>
    </row>
    <row r="27" spans="1:18" ht="25.5" x14ac:dyDescent="0.2">
      <c r="A27" s="389" t="s">
        <v>75</v>
      </c>
      <c r="B27" s="33">
        <v>252</v>
      </c>
      <c r="C27" s="33">
        <v>0</v>
      </c>
      <c r="D27" s="33">
        <v>0</v>
      </c>
      <c r="E27" s="33">
        <v>0</v>
      </c>
      <c r="F27" s="33">
        <v>0</v>
      </c>
      <c r="G27" s="33">
        <v>252</v>
      </c>
      <c r="H27" s="33">
        <v>1</v>
      </c>
      <c r="I27" s="33">
        <v>6</v>
      </c>
      <c r="J27" s="33">
        <v>660</v>
      </c>
      <c r="K27" s="33">
        <v>0</v>
      </c>
      <c r="L27" s="33">
        <v>0</v>
      </c>
      <c r="M27" s="33">
        <v>0</v>
      </c>
      <c r="N27" s="33">
        <v>0</v>
      </c>
      <c r="O27" s="33">
        <v>660</v>
      </c>
      <c r="P27" s="33">
        <v>0</v>
      </c>
      <c r="Q27" s="33">
        <v>1</v>
      </c>
      <c r="R27" s="33" t="s">
        <v>76</v>
      </c>
    </row>
    <row r="28" spans="1:18" ht="25.5" x14ac:dyDescent="0.2">
      <c r="A28" s="389" t="s">
        <v>77</v>
      </c>
      <c r="B28" s="33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15</v>
      </c>
      <c r="K28" s="33">
        <v>0</v>
      </c>
      <c r="L28" s="33">
        <v>0</v>
      </c>
      <c r="M28" s="33">
        <v>0</v>
      </c>
      <c r="N28" s="33">
        <v>0</v>
      </c>
      <c r="O28" s="33">
        <v>15</v>
      </c>
      <c r="P28" s="33">
        <v>0</v>
      </c>
      <c r="Q28" s="33">
        <v>0</v>
      </c>
      <c r="R28" s="33" t="s">
        <v>78</v>
      </c>
    </row>
    <row r="29" spans="1:18" x14ac:dyDescent="0.2">
      <c r="A29" s="389" t="s">
        <v>85</v>
      </c>
      <c r="B29" s="34">
        <v>663</v>
      </c>
      <c r="C29" s="34">
        <v>17</v>
      </c>
      <c r="D29" s="34">
        <v>0</v>
      </c>
      <c r="E29" s="34">
        <v>0</v>
      </c>
      <c r="F29" s="34">
        <v>0</v>
      </c>
      <c r="G29" s="34">
        <v>646</v>
      </c>
      <c r="H29" s="34">
        <v>5</v>
      </c>
      <c r="I29" s="34">
        <v>6</v>
      </c>
      <c r="J29" s="34">
        <v>948</v>
      </c>
      <c r="K29" s="34">
        <v>38</v>
      </c>
      <c r="L29" s="34">
        <v>0</v>
      </c>
      <c r="M29" s="34">
        <v>0</v>
      </c>
      <c r="N29" s="34">
        <v>0</v>
      </c>
      <c r="O29" s="34">
        <v>910</v>
      </c>
      <c r="P29" s="34">
        <v>0</v>
      </c>
      <c r="Q29" s="34">
        <v>1</v>
      </c>
    </row>
    <row r="30" spans="1:18" ht="89.25" x14ac:dyDescent="0.2">
      <c r="A30" s="389" t="s">
        <v>93</v>
      </c>
    </row>
    <row r="31" spans="1:18" ht="25.5" x14ac:dyDescent="0.2">
      <c r="A31" s="389" t="s">
        <v>87</v>
      </c>
      <c r="B31" s="35">
        <v>0</v>
      </c>
      <c r="C31" s="35">
        <v>0</v>
      </c>
      <c r="D31" s="35">
        <v>0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0</v>
      </c>
      <c r="L31" s="35">
        <v>0</v>
      </c>
      <c r="M31" s="35">
        <v>0</v>
      </c>
      <c r="N31" s="35">
        <v>0</v>
      </c>
      <c r="O31" s="35">
        <v>0</v>
      </c>
      <c r="P31" s="35">
        <v>0</v>
      </c>
      <c r="Q31" s="35">
        <v>0</v>
      </c>
      <c r="R31" s="35" t="s">
        <v>88</v>
      </c>
    </row>
    <row r="32" spans="1:18" ht="25.5" x14ac:dyDescent="0.2">
      <c r="A32" s="389" t="s">
        <v>89</v>
      </c>
      <c r="B32" s="35">
        <v>197</v>
      </c>
      <c r="C32" s="35">
        <v>0</v>
      </c>
      <c r="D32" s="35">
        <v>0</v>
      </c>
      <c r="E32" s="35">
        <v>0</v>
      </c>
      <c r="F32" s="35">
        <v>0</v>
      </c>
      <c r="G32" s="35">
        <v>197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  <c r="N32" s="35">
        <v>0</v>
      </c>
      <c r="O32" s="35">
        <v>0</v>
      </c>
      <c r="P32" s="35">
        <v>0</v>
      </c>
      <c r="Q32" s="35">
        <v>0</v>
      </c>
      <c r="R32" s="35" t="s">
        <v>90</v>
      </c>
    </row>
    <row r="33" spans="1:18" ht="25.5" x14ac:dyDescent="0.2">
      <c r="A33" s="389" t="s">
        <v>73</v>
      </c>
      <c r="B33" s="35">
        <v>197</v>
      </c>
      <c r="C33" s="35">
        <v>0</v>
      </c>
      <c r="D33" s="35">
        <v>0</v>
      </c>
      <c r="E33" s="35">
        <v>0</v>
      </c>
      <c r="F33" s="35">
        <v>0</v>
      </c>
      <c r="G33" s="35">
        <v>197</v>
      </c>
      <c r="H33" s="35">
        <v>4</v>
      </c>
      <c r="I33" s="35">
        <v>0</v>
      </c>
      <c r="J33" s="35">
        <v>208</v>
      </c>
      <c r="K33" s="35">
        <v>0</v>
      </c>
      <c r="L33" s="35">
        <v>0</v>
      </c>
      <c r="M33" s="35">
        <v>0</v>
      </c>
      <c r="N33" s="35">
        <v>0</v>
      </c>
      <c r="O33" s="35">
        <v>208</v>
      </c>
      <c r="P33" s="35">
        <v>0</v>
      </c>
      <c r="Q33" s="35">
        <v>0</v>
      </c>
      <c r="R33" s="35" t="s">
        <v>74</v>
      </c>
    </row>
    <row r="34" spans="1:18" ht="25.5" x14ac:dyDescent="0.2">
      <c r="A34" s="389" t="s">
        <v>91</v>
      </c>
      <c r="B34" s="35">
        <v>17</v>
      </c>
      <c r="C34" s="35">
        <v>17</v>
      </c>
      <c r="D34" s="35">
        <v>0</v>
      </c>
      <c r="E34" s="35">
        <v>0</v>
      </c>
      <c r="F34" s="35">
        <v>0</v>
      </c>
      <c r="G34" s="35">
        <v>0</v>
      </c>
      <c r="H34" s="35">
        <v>0</v>
      </c>
      <c r="I34" s="35">
        <v>0</v>
      </c>
      <c r="J34" s="35">
        <v>38</v>
      </c>
      <c r="K34" s="35">
        <v>38</v>
      </c>
      <c r="L34" s="35">
        <v>0</v>
      </c>
      <c r="M34" s="35">
        <v>0</v>
      </c>
      <c r="N34" s="35">
        <v>0</v>
      </c>
      <c r="O34" s="35">
        <v>0</v>
      </c>
      <c r="P34" s="35">
        <v>0</v>
      </c>
      <c r="Q34" s="35">
        <v>0</v>
      </c>
      <c r="R34" s="35" t="s">
        <v>92</v>
      </c>
    </row>
    <row r="35" spans="1:18" ht="25.5" x14ac:dyDescent="0.2">
      <c r="A35" s="389" t="s">
        <v>75</v>
      </c>
      <c r="B35" s="35">
        <v>240</v>
      </c>
      <c r="C35" s="35">
        <v>0</v>
      </c>
      <c r="D35" s="35">
        <v>0</v>
      </c>
      <c r="E35" s="35">
        <v>0</v>
      </c>
      <c r="F35" s="35">
        <v>0</v>
      </c>
      <c r="G35" s="35">
        <v>240</v>
      </c>
      <c r="H35" s="35">
        <v>1</v>
      </c>
      <c r="I35" s="35">
        <v>0</v>
      </c>
      <c r="J35" s="35">
        <v>642</v>
      </c>
      <c r="K35" s="35">
        <v>0</v>
      </c>
      <c r="L35" s="35">
        <v>0</v>
      </c>
      <c r="M35" s="35">
        <v>0</v>
      </c>
      <c r="N35" s="35">
        <v>0</v>
      </c>
      <c r="O35" s="35">
        <v>642</v>
      </c>
      <c r="P35" s="35">
        <v>0</v>
      </c>
      <c r="Q35" s="35">
        <v>0</v>
      </c>
      <c r="R35" s="35" t="s">
        <v>76</v>
      </c>
    </row>
    <row r="36" spans="1:18" ht="25.5" x14ac:dyDescent="0.2">
      <c r="A36" s="389" t="s">
        <v>77</v>
      </c>
      <c r="B36" s="35">
        <v>0</v>
      </c>
      <c r="C36" s="35">
        <v>0</v>
      </c>
      <c r="D36" s="35">
        <v>0</v>
      </c>
      <c r="E36" s="35">
        <v>0</v>
      </c>
      <c r="F36" s="35">
        <v>0</v>
      </c>
      <c r="G36" s="35">
        <v>0</v>
      </c>
      <c r="H36" s="35">
        <v>0</v>
      </c>
      <c r="I36" s="35">
        <v>0</v>
      </c>
      <c r="J36" s="35">
        <v>15</v>
      </c>
      <c r="K36" s="35">
        <v>0</v>
      </c>
      <c r="L36" s="35">
        <v>0</v>
      </c>
      <c r="M36" s="35">
        <v>0</v>
      </c>
      <c r="N36" s="35">
        <v>0</v>
      </c>
      <c r="O36" s="35">
        <v>15</v>
      </c>
      <c r="P36" s="35">
        <v>0</v>
      </c>
      <c r="Q36" s="35">
        <v>0</v>
      </c>
      <c r="R36" s="35" t="s">
        <v>78</v>
      </c>
    </row>
    <row r="37" spans="1:18" x14ac:dyDescent="0.2">
      <c r="A37" s="389" t="s">
        <v>85</v>
      </c>
      <c r="B37" s="36">
        <v>651</v>
      </c>
      <c r="C37" s="36">
        <v>17</v>
      </c>
      <c r="D37" s="36">
        <v>0</v>
      </c>
      <c r="E37" s="36">
        <v>0</v>
      </c>
      <c r="F37" s="36">
        <v>0</v>
      </c>
      <c r="G37" s="36">
        <v>634</v>
      </c>
      <c r="H37" s="36">
        <v>5</v>
      </c>
      <c r="I37" s="36">
        <v>0</v>
      </c>
      <c r="J37" s="36">
        <v>904</v>
      </c>
      <c r="K37" s="36">
        <v>38</v>
      </c>
      <c r="L37" s="36">
        <v>0</v>
      </c>
      <c r="M37" s="36">
        <v>0</v>
      </c>
      <c r="N37" s="36">
        <v>0</v>
      </c>
      <c r="O37" s="36">
        <v>866</v>
      </c>
      <c r="P37" s="36">
        <v>0</v>
      </c>
      <c r="Q37" s="36">
        <v>0</v>
      </c>
    </row>
    <row r="38" spans="1:18" ht="38.25" x14ac:dyDescent="0.2">
      <c r="A38" s="389" t="s">
        <v>94</v>
      </c>
    </row>
    <row r="39" spans="1:18" ht="25.5" x14ac:dyDescent="0.2">
      <c r="A39" s="389" t="s">
        <v>87</v>
      </c>
      <c r="B39" s="37">
        <v>0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37">
        <v>0</v>
      </c>
      <c r="N39" s="37">
        <v>0</v>
      </c>
      <c r="O39" s="37">
        <v>0</v>
      </c>
      <c r="P39" s="37">
        <v>0</v>
      </c>
      <c r="Q39" s="37">
        <v>0</v>
      </c>
      <c r="R39" s="37" t="s">
        <v>88</v>
      </c>
    </row>
    <row r="40" spans="1:18" ht="25.5" x14ac:dyDescent="0.2">
      <c r="A40" s="389" t="s">
        <v>89</v>
      </c>
      <c r="B40" s="37">
        <v>197</v>
      </c>
      <c r="C40" s="37">
        <v>0</v>
      </c>
      <c r="D40" s="37">
        <v>0</v>
      </c>
      <c r="E40" s="37">
        <v>0</v>
      </c>
      <c r="F40" s="37">
        <v>0</v>
      </c>
      <c r="G40" s="37">
        <v>197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7">
        <v>0</v>
      </c>
      <c r="Q40" s="37">
        <v>0</v>
      </c>
      <c r="R40" s="37" t="s">
        <v>90</v>
      </c>
    </row>
    <row r="41" spans="1:18" ht="25.5" x14ac:dyDescent="0.2">
      <c r="A41" s="389" t="s">
        <v>73</v>
      </c>
      <c r="B41" s="37">
        <v>149</v>
      </c>
      <c r="C41" s="37">
        <v>0</v>
      </c>
      <c r="D41" s="37">
        <v>0</v>
      </c>
      <c r="E41" s="37">
        <v>0</v>
      </c>
      <c r="F41" s="37">
        <v>0</v>
      </c>
      <c r="G41" s="37">
        <v>149</v>
      </c>
      <c r="H41" s="37">
        <v>4</v>
      </c>
      <c r="I41" s="37">
        <v>0</v>
      </c>
      <c r="J41" s="37">
        <v>174</v>
      </c>
      <c r="K41" s="37">
        <v>0</v>
      </c>
      <c r="L41" s="37">
        <v>0</v>
      </c>
      <c r="M41" s="37">
        <v>0</v>
      </c>
      <c r="N41" s="37">
        <v>0</v>
      </c>
      <c r="O41" s="37">
        <v>174</v>
      </c>
      <c r="P41" s="37">
        <v>0</v>
      </c>
      <c r="Q41" s="37">
        <v>0</v>
      </c>
      <c r="R41" s="37" t="s">
        <v>74</v>
      </c>
    </row>
    <row r="42" spans="1:18" ht="25.5" x14ac:dyDescent="0.2">
      <c r="A42" s="389" t="s">
        <v>75</v>
      </c>
      <c r="B42" s="37">
        <v>92</v>
      </c>
      <c r="C42" s="37">
        <v>0</v>
      </c>
      <c r="D42" s="37">
        <v>0</v>
      </c>
      <c r="E42" s="37">
        <v>0</v>
      </c>
      <c r="F42" s="37">
        <v>0</v>
      </c>
      <c r="G42" s="37">
        <v>92</v>
      </c>
      <c r="H42" s="37">
        <v>1</v>
      </c>
      <c r="I42" s="37">
        <v>0</v>
      </c>
      <c r="J42" s="37">
        <v>375</v>
      </c>
      <c r="K42" s="37">
        <v>0</v>
      </c>
      <c r="L42" s="37">
        <v>0</v>
      </c>
      <c r="M42" s="37">
        <v>0</v>
      </c>
      <c r="N42" s="37">
        <v>0</v>
      </c>
      <c r="O42" s="37">
        <v>375</v>
      </c>
      <c r="P42" s="37">
        <v>0</v>
      </c>
      <c r="Q42" s="37">
        <v>0</v>
      </c>
      <c r="R42" s="37" t="s">
        <v>76</v>
      </c>
    </row>
    <row r="43" spans="1:18" ht="25.5" x14ac:dyDescent="0.2">
      <c r="A43" s="389" t="s">
        <v>77</v>
      </c>
      <c r="B43" s="37">
        <v>0</v>
      </c>
      <c r="C43" s="37">
        <v>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15</v>
      </c>
      <c r="K43" s="37">
        <v>0</v>
      </c>
      <c r="L43" s="37">
        <v>0</v>
      </c>
      <c r="M43" s="37">
        <v>0</v>
      </c>
      <c r="N43" s="37">
        <v>0</v>
      </c>
      <c r="O43" s="37">
        <v>15</v>
      </c>
      <c r="P43" s="37">
        <v>0</v>
      </c>
      <c r="Q43" s="37">
        <v>0</v>
      </c>
      <c r="R43" s="37" t="s">
        <v>78</v>
      </c>
    </row>
    <row r="44" spans="1:18" x14ac:dyDescent="0.2">
      <c r="A44" s="389" t="s">
        <v>85</v>
      </c>
      <c r="B44" s="38">
        <v>439</v>
      </c>
      <c r="C44" s="38">
        <v>0</v>
      </c>
      <c r="D44" s="38">
        <v>0</v>
      </c>
      <c r="E44" s="38">
        <v>0</v>
      </c>
      <c r="F44" s="38">
        <v>0</v>
      </c>
      <c r="G44" s="38">
        <v>438</v>
      </c>
      <c r="H44" s="38">
        <v>5</v>
      </c>
      <c r="I44" s="38">
        <v>0</v>
      </c>
      <c r="J44" s="38">
        <v>563</v>
      </c>
      <c r="K44" s="38">
        <v>0</v>
      </c>
      <c r="L44" s="38">
        <v>0</v>
      </c>
      <c r="M44" s="38">
        <v>0</v>
      </c>
      <c r="N44" s="38">
        <v>0</v>
      </c>
      <c r="O44" s="38">
        <v>563</v>
      </c>
      <c r="P44" s="38">
        <v>0</v>
      </c>
      <c r="Q44" s="38">
        <v>0</v>
      </c>
    </row>
    <row r="45" spans="1:18" ht="38.25" x14ac:dyDescent="0.2">
      <c r="A45" s="389" t="s">
        <v>95</v>
      </c>
    </row>
    <row r="46" spans="1:18" ht="25.5" x14ac:dyDescent="0.2">
      <c r="A46" s="389" t="s">
        <v>73</v>
      </c>
      <c r="B46" s="39">
        <v>0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0</v>
      </c>
      <c r="Q46" s="39">
        <v>0</v>
      </c>
      <c r="R46" s="39" t="s">
        <v>74</v>
      </c>
    </row>
    <row r="47" spans="1:18" ht="25.5" x14ac:dyDescent="0.2">
      <c r="A47" s="389" t="s">
        <v>75</v>
      </c>
      <c r="B47" s="39">
        <v>0</v>
      </c>
      <c r="C47" s="39">
        <v>0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0</v>
      </c>
      <c r="N47" s="39">
        <v>0</v>
      </c>
      <c r="O47" s="39">
        <v>0</v>
      </c>
      <c r="P47" s="39">
        <v>0</v>
      </c>
      <c r="Q47" s="39">
        <v>0</v>
      </c>
      <c r="R47" s="39" t="s">
        <v>76</v>
      </c>
    </row>
    <row r="48" spans="1:18" ht="25.5" x14ac:dyDescent="0.2">
      <c r="A48" s="389" t="s">
        <v>77</v>
      </c>
      <c r="B48" s="39">
        <v>0</v>
      </c>
      <c r="C48" s="39">
        <v>0</v>
      </c>
      <c r="D48" s="39">
        <v>0</v>
      </c>
      <c r="E48" s="39">
        <v>0</v>
      </c>
      <c r="F48" s="39">
        <v>0</v>
      </c>
      <c r="G48" s="39">
        <v>0</v>
      </c>
      <c r="H48" s="39">
        <v>0</v>
      </c>
      <c r="I48" s="39">
        <v>0</v>
      </c>
      <c r="J48" s="39">
        <v>4</v>
      </c>
      <c r="K48" s="39">
        <v>0</v>
      </c>
      <c r="L48" s="39">
        <v>0</v>
      </c>
      <c r="M48" s="39">
        <v>0</v>
      </c>
      <c r="N48" s="39">
        <v>0</v>
      </c>
      <c r="O48" s="39">
        <v>4</v>
      </c>
      <c r="P48" s="39">
        <v>0</v>
      </c>
      <c r="Q48" s="39">
        <v>0</v>
      </c>
      <c r="R48" s="39" t="s">
        <v>78</v>
      </c>
    </row>
    <row r="49" spans="1:18" x14ac:dyDescent="0.2">
      <c r="A49" s="389" t="s">
        <v>85</v>
      </c>
      <c r="B49" s="40">
        <v>0</v>
      </c>
      <c r="C49" s="40">
        <v>0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J49" s="40">
        <v>4</v>
      </c>
      <c r="K49" s="40">
        <v>0</v>
      </c>
      <c r="L49" s="40">
        <v>0</v>
      </c>
      <c r="M49" s="40">
        <v>0</v>
      </c>
      <c r="N49" s="40">
        <v>0</v>
      </c>
      <c r="O49" s="40">
        <v>4</v>
      </c>
      <c r="P49" s="40">
        <v>0</v>
      </c>
      <c r="Q49" s="40">
        <v>0</v>
      </c>
    </row>
    <row r="50" spans="1:18" ht="51" x14ac:dyDescent="0.2">
      <c r="A50" s="389" t="s">
        <v>96</v>
      </c>
    </row>
    <row r="51" spans="1:18" ht="25.5" x14ac:dyDescent="0.2">
      <c r="A51" s="389" t="s">
        <v>91</v>
      </c>
      <c r="B51" s="41">
        <v>17</v>
      </c>
      <c r="C51" s="41">
        <v>17</v>
      </c>
      <c r="D51" s="41">
        <v>0</v>
      </c>
      <c r="E51" s="41">
        <v>0</v>
      </c>
      <c r="F51" s="41">
        <v>0</v>
      </c>
      <c r="G51" s="41">
        <v>0</v>
      </c>
      <c r="H51" s="41">
        <v>0</v>
      </c>
      <c r="I51" s="41">
        <v>0</v>
      </c>
      <c r="J51" s="41">
        <v>0</v>
      </c>
      <c r="K51" s="41">
        <v>0</v>
      </c>
      <c r="L51" s="41">
        <v>0</v>
      </c>
      <c r="M51" s="41">
        <v>0</v>
      </c>
      <c r="N51" s="41">
        <v>0</v>
      </c>
      <c r="O51" s="41">
        <v>0</v>
      </c>
      <c r="P51" s="41">
        <v>0</v>
      </c>
      <c r="Q51" s="41">
        <v>0</v>
      </c>
      <c r="R51" s="41" t="s">
        <v>92</v>
      </c>
    </row>
    <row r="52" spans="1:18" ht="25.5" x14ac:dyDescent="0.2">
      <c r="A52" s="389" t="s">
        <v>75</v>
      </c>
      <c r="B52" s="41">
        <v>0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1</v>
      </c>
      <c r="K52" s="41">
        <v>0</v>
      </c>
      <c r="L52" s="41">
        <v>0</v>
      </c>
      <c r="M52" s="41">
        <v>0</v>
      </c>
      <c r="N52" s="41">
        <v>0</v>
      </c>
      <c r="O52" s="41">
        <v>1</v>
      </c>
      <c r="P52" s="41">
        <v>0</v>
      </c>
      <c r="Q52" s="41">
        <v>0</v>
      </c>
      <c r="R52" s="41" t="s">
        <v>76</v>
      </c>
    </row>
    <row r="53" spans="1:18" x14ac:dyDescent="0.2">
      <c r="A53" s="389" t="s">
        <v>85</v>
      </c>
      <c r="B53" s="42">
        <v>17</v>
      </c>
      <c r="C53" s="42">
        <v>17</v>
      </c>
      <c r="D53" s="42">
        <v>0</v>
      </c>
      <c r="E53" s="42">
        <v>0</v>
      </c>
      <c r="F53" s="42">
        <v>0</v>
      </c>
      <c r="G53" s="42">
        <v>0</v>
      </c>
      <c r="H53" s="42">
        <v>0</v>
      </c>
      <c r="I53" s="42">
        <v>0</v>
      </c>
      <c r="J53" s="42">
        <v>1</v>
      </c>
      <c r="K53" s="42">
        <v>0</v>
      </c>
      <c r="L53" s="42">
        <v>0</v>
      </c>
      <c r="M53" s="42">
        <v>0</v>
      </c>
      <c r="N53" s="42">
        <v>0</v>
      </c>
      <c r="O53" s="42">
        <v>1</v>
      </c>
      <c r="P53" s="42">
        <v>0</v>
      </c>
      <c r="Q53" s="42">
        <v>0</v>
      </c>
    </row>
    <row r="54" spans="1:18" ht="51" x14ac:dyDescent="0.2">
      <c r="A54" s="389" t="s">
        <v>97</v>
      </c>
    </row>
    <row r="55" spans="1:18" ht="25.5" x14ac:dyDescent="0.2">
      <c r="A55" s="389" t="s">
        <v>73</v>
      </c>
      <c r="B55" s="43">
        <v>0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1</v>
      </c>
      <c r="K55" s="43">
        <v>0</v>
      </c>
      <c r="L55" s="43">
        <v>0</v>
      </c>
      <c r="M55" s="43">
        <v>0</v>
      </c>
      <c r="N55" s="43">
        <v>0</v>
      </c>
      <c r="O55" s="43">
        <v>1</v>
      </c>
      <c r="P55" s="43">
        <v>0</v>
      </c>
      <c r="Q55" s="43">
        <v>0</v>
      </c>
      <c r="R55" s="43" t="s">
        <v>74</v>
      </c>
    </row>
    <row r="56" spans="1:18" ht="25.5" x14ac:dyDescent="0.2">
      <c r="A56" s="389" t="s">
        <v>75</v>
      </c>
      <c r="B56" s="43">
        <v>0</v>
      </c>
      <c r="C56" s="43">
        <v>0</v>
      </c>
      <c r="D56" s="43">
        <v>0</v>
      </c>
      <c r="E56" s="43">
        <v>0</v>
      </c>
      <c r="F56" s="43">
        <v>0</v>
      </c>
      <c r="G56" s="43">
        <v>0</v>
      </c>
      <c r="H56" s="43">
        <v>0</v>
      </c>
      <c r="I56" s="43">
        <v>0</v>
      </c>
      <c r="J56" s="43">
        <v>5</v>
      </c>
      <c r="K56" s="43">
        <v>0</v>
      </c>
      <c r="L56" s="43">
        <v>0</v>
      </c>
      <c r="M56" s="43">
        <v>0</v>
      </c>
      <c r="N56" s="43">
        <v>0</v>
      </c>
      <c r="O56" s="43">
        <v>5</v>
      </c>
      <c r="P56" s="43">
        <v>0</v>
      </c>
      <c r="Q56" s="43">
        <v>0</v>
      </c>
      <c r="R56" s="43" t="s">
        <v>76</v>
      </c>
    </row>
    <row r="57" spans="1:18" x14ac:dyDescent="0.2">
      <c r="A57" s="389" t="s">
        <v>85</v>
      </c>
      <c r="B57" s="44">
        <v>0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5</v>
      </c>
      <c r="K57" s="44">
        <v>0</v>
      </c>
      <c r="L57" s="44">
        <v>0</v>
      </c>
      <c r="M57" s="44">
        <v>0</v>
      </c>
      <c r="N57" s="44">
        <v>0</v>
      </c>
      <c r="O57" s="44">
        <v>5</v>
      </c>
      <c r="P57" s="44">
        <v>0</v>
      </c>
      <c r="Q57" s="44">
        <v>0</v>
      </c>
    </row>
    <row r="58" spans="1:18" ht="51" x14ac:dyDescent="0.2">
      <c r="A58" s="389" t="s">
        <v>98</v>
      </c>
    </row>
    <row r="59" spans="1:18" ht="25.5" x14ac:dyDescent="0.2">
      <c r="A59" s="389" t="s">
        <v>73</v>
      </c>
      <c r="B59" s="45">
        <v>0</v>
      </c>
      <c r="C59" s="45">
        <v>0</v>
      </c>
      <c r="D59" s="45">
        <v>0</v>
      </c>
      <c r="E59" s="45">
        <v>0</v>
      </c>
      <c r="F59" s="45">
        <v>0</v>
      </c>
      <c r="G59" s="45">
        <v>0</v>
      </c>
      <c r="H59" s="45">
        <v>0</v>
      </c>
      <c r="I59" s="45">
        <v>0</v>
      </c>
      <c r="J59" s="45">
        <v>1</v>
      </c>
      <c r="K59" s="45">
        <v>0</v>
      </c>
      <c r="L59" s="45">
        <v>0</v>
      </c>
      <c r="M59" s="45">
        <v>0</v>
      </c>
      <c r="N59" s="45">
        <v>0</v>
      </c>
      <c r="O59" s="45">
        <v>1</v>
      </c>
      <c r="P59" s="45">
        <v>0</v>
      </c>
      <c r="Q59" s="45">
        <v>0</v>
      </c>
      <c r="R59" s="45" t="s">
        <v>74</v>
      </c>
    </row>
    <row r="60" spans="1:18" ht="25.5" x14ac:dyDescent="0.2">
      <c r="A60" s="389" t="s">
        <v>75</v>
      </c>
      <c r="B60" s="45">
        <v>0</v>
      </c>
      <c r="C60" s="45">
        <v>0</v>
      </c>
      <c r="D60" s="45">
        <v>0</v>
      </c>
      <c r="E60" s="45">
        <v>0</v>
      </c>
      <c r="F60" s="45">
        <v>0</v>
      </c>
      <c r="G60" s="45">
        <v>0</v>
      </c>
      <c r="H60" s="45">
        <v>0</v>
      </c>
      <c r="I60" s="45">
        <v>0</v>
      </c>
      <c r="J60" s="45">
        <v>0</v>
      </c>
      <c r="K60" s="45">
        <v>0</v>
      </c>
      <c r="L60" s="45">
        <v>0</v>
      </c>
      <c r="M60" s="45">
        <v>0</v>
      </c>
      <c r="N60" s="45">
        <v>0</v>
      </c>
      <c r="O60" s="45">
        <v>0</v>
      </c>
      <c r="P60" s="45">
        <v>0</v>
      </c>
      <c r="Q60" s="45">
        <v>0</v>
      </c>
      <c r="R60" s="45" t="s">
        <v>76</v>
      </c>
    </row>
    <row r="61" spans="1:18" x14ac:dyDescent="0.2">
      <c r="A61" s="389" t="s">
        <v>85</v>
      </c>
      <c r="B61" s="46">
        <v>0</v>
      </c>
      <c r="C61" s="46">
        <v>0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1</v>
      </c>
      <c r="K61" s="46">
        <v>0</v>
      </c>
      <c r="L61" s="46">
        <v>0</v>
      </c>
      <c r="M61" s="46">
        <v>0</v>
      </c>
      <c r="N61" s="46">
        <v>0</v>
      </c>
      <c r="O61" s="46">
        <v>1</v>
      </c>
      <c r="P61" s="46">
        <v>0</v>
      </c>
      <c r="Q61" s="46">
        <v>0</v>
      </c>
    </row>
    <row r="62" spans="1:18" ht="38.25" x14ac:dyDescent="0.2">
      <c r="A62" s="389" t="s">
        <v>99</v>
      </c>
    </row>
    <row r="63" spans="1:18" ht="25.5" x14ac:dyDescent="0.2">
      <c r="A63" s="389" t="s">
        <v>75</v>
      </c>
      <c r="B63" s="47">
        <v>6</v>
      </c>
      <c r="C63" s="47">
        <v>0</v>
      </c>
      <c r="D63" s="47">
        <v>0</v>
      </c>
      <c r="E63" s="47">
        <v>0</v>
      </c>
      <c r="F63" s="47">
        <v>0</v>
      </c>
      <c r="G63" s="47">
        <v>6</v>
      </c>
      <c r="H63" s="47">
        <v>0</v>
      </c>
      <c r="I63" s="47">
        <v>6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v>0</v>
      </c>
      <c r="Q63" s="47">
        <v>0</v>
      </c>
      <c r="R63" s="47" t="s">
        <v>76</v>
      </c>
    </row>
    <row r="64" spans="1:18" x14ac:dyDescent="0.2">
      <c r="A64" s="389" t="s">
        <v>85</v>
      </c>
      <c r="B64" s="48">
        <v>6</v>
      </c>
      <c r="C64" s="48">
        <v>0</v>
      </c>
      <c r="D64" s="48">
        <v>0</v>
      </c>
      <c r="E64" s="48">
        <v>0</v>
      </c>
      <c r="F64" s="48">
        <v>0</v>
      </c>
      <c r="G64" s="48">
        <v>6</v>
      </c>
      <c r="H64" s="48">
        <v>0</v>
      </c>
      <c r="I64" s="48">
        <v>6</v>
      </c>
      <c r="J64" s="48">
        <v>0</v>
      </c>
      <c r="K64" s="48">
        <v>0</v>
      </c>
      <c r="L64" s="48">
        <v>0</v>
      </c>
      <c r="M64" s="48">
        <v>0</v>
      </c>
      <c r="N64" s="48">
        <v>0</v>
      </c>
      <c r="O64" s="48">
        <v>0</v>
      </c>
      <c r="P64" s="48">
        <v>0</v>
      </c>
      <c r="Q64" s="48">
        <v>0</v>
      </c>
    </row>
    <row r="65" spans="1:18" ht="114.75" x14ac:dyDescent="0.2">
      <c r="A65" s="389" t="s">
        <v>100</v>
      </c>
    </row>
    <row r="66" spans="1:18" ht="25.5" x14ac:dyDescent="0.2">
      <c r="A66" s="389" t="s">
        <v>75</v>
      </c>
      <c r="B66" s="49">
        <v>0</v>
      </c>
      <c r="C66" s="49">
        <v>0</v>
      </c>
      <c r="D66" s="49">
        <v>0</v>
      </c>
      <c r="E66" s="49">
        <v>0</v>
      </c>
      <c r="F66" s="49">
        <v>0</v>
      </c>
      <c r="G66" s="49">
        <v>0</v>
      </c>
      <c r="H66" s="49">
        <v>0</v>
      </c>
      <c r="I66" s="49">
        <v>0</v>
      </c>
      <c r="J66" s="49">
        <v>3</v>
      </c>
      <c r="K66" s="49">
        <v>0</v>
      </c>
      <c r="L66" s="49">
        <v>0</v>
      </c>
      <c r="M66" s="49">
        <v>0</v>
      </c>
      <c r="N66" s="49">
        <v>0</v>
      </c>
      <c r="O66" s="49">
        <v>3</v>
      </c>
      <c r="P66" s="49">
        <v>0</v>
      </c>
      <c r="Q66" s="49">
        <v>0</v>
      </c>
      <c r="R66" s="49" t="s">
        <v>76</v>
      </c>
    </row>
    <row r="67" spans="1:18" x14ac:dyDescent="0.2">
      <c r="A67" s="389" t="s">
        <v>85</v>
      </c>
      <c r="B67" s="50">
        <v>0</v>
      </c>
      <c r="C67" s="50">
        <v>0</v>
      </c>
      <c r="D67" s="50">
        <v>0</v>
      </c>
      <c r="E67" s="50">
        <v>0</v>
      </c>
      <c r="F67" s="50">
        <v>0</v>
      </c>
      <c r="G67" s="50">
        <v>0</v>
      </c>
      <c r="H67" s="50">
        <v>0</v>
      </c>
      <c r="I67" s="50">
        <v>0</v>
      </c>
      <c r="J67" s="50">
        <v>3</v>
      </c>
      <c r="K67" s="50">
        <v>0</v>
      </c>
      <c r="L67" s="50">
        <v>0</v>
      </c>
      <c r="M67" s="50">
        <v>0</v>
      </c>
      <c r="N67" s="50">
        <v>0</v>
      </c>
      <c r="O67" s="50">
        <v>3</v>
      </c>
      <c r="P67" s="50">
        <v>0</v>
      </c>
      <c r="Q67" s="50">
        <v>0</v>
      </c>
    </row>
    <row r="68" spans="1:18" ht="76.5" x14ac:dyDescent="0.2">
      <c r="A68" s="389" t="s">
        <v>101</v>
      </c>
    </row>
    <row r="69" spans="1:18" ht="25.5" x14ac:dyDescent="0.2">
      <c r="A69" s="389" t="s">
        <v>67</v>
      </c>
      <c r="B69" s="51">
        <v>18</v>
      </c>
      <c r="C69" s="51">
        <v>0</v>
      </c>
      <c r="D69" s="51">
        <v>0</v>
      </c>
      <c r="E69" s="51">
        <v>0</v>
      </c>
      <c r="F69" s="51">
        <v>0</v>
      </c>
      <c r="G69" s="51">
        <v>18</v>
      </c>
      <c r="H69" s="51">
        <v>0</v>
      </c>
      <c r="I69" s="51">
        <v>0</v>
      </c>
      <c r="J69" s="51">
        <v>0</v>
      </c>
      <c r="K69" s="51">
        <v>0</v>
      </c>
      <c r="L69" s="51">
        <v>0</v>
      </c>
      <c r="M69" s="51">
        <v>0</v>
      </c>
      <c r="N69" s="51">
        <v>0</v>
      </c>
      <c r="O69" s="51">
        <v>0</v>
      </c>
      <c r="P69" s="51">
        <v>0</v>
      </c>
      <c r="Q69" s="51">
        <v>0</v>
      </c>
      <c r="R69" s="51" t="s">
        <v>68</v>
      </c>
    </row>
    <row r="70" spans="1:18" ht="25.5" x14ac:dyDescent="0.2">
      <c r="A70" s="389" t="s">
        <v>69</v>
      </c>
      <c r="B70" s="51">
        <v>1</v>
      </c>
      <c r="C70" s="51">
        <v>0</v>
      </c>
      <c r="D70" s="51">
        <v>0</v>
      </c>
      <c r="E70" s="51">
        <v>0</v>
      </c>
      <c r="F70" s="51">
        <v>0</v>
      </c>
      <c r="G70" s="51">
        <v>1</v>
      </c>
      <c r="H70" s="51">
        <v>0</v>
      </c>
      <c r="I70" s="51">
        <v>0</v>
      </c>
      <c r="J70" s="51">
        <v>0</v>
      </c>
      <c r="K70" s="51">
        <v>0</v>
      </c>
      <c r="L70" s="51">
        <v>0</v>
      </c>
      <c r="M70" s="51">
        <v>0</v>
      </c>
      <c r="N70" s="51">
        <v>0</v>
      </c>
      <c r="O70" s="51">
        <v>0</v>
      </c>
      <c r="P70" s="51">
        <v>0</v>
      </c>
      <c r="Q70" s="51">
        <v>0</v>
      </c>
      <c r="R70" s="51" t="s">
        <v>70</v>
      </c>
    </row>
    <row r="71" spans="1:18" ht="25.5" x14ac:dyDescent="0.2">
      <c r="A71" s="389" t="s">
        <v>73</v>
      </c>
      <c r="B71" s="51">
        <v>2</v>
      </c>
      <c r="C71" s="51">
        <v>0</v>
      </c>
      <c r="D71" s="51">
        <v>0</v>
      </c>
      <c r="E71" s="51">
        <v>0</v>
      </c>
      <c r="F71" s="51">
        <v>0</v>
      </c>
      <c r="G71" s="51">
        <v>2</v>
      </c>
      <c r="H71" s="51">
        <v>0</v>
      </c>
      <c r="I71" s="51">
        <v>0</v>
      </c>
      <c r="J71" s="51">
        <v>55</v>
      </c>
      <c r="K71" s="51">
        <v>0</v>
      </c>
      <c r="L71" s="51">
        <v>0</v>
      </c>
      <c r="M71" s="51">
        <v>0</v>
      </c>
      <c r="N71" s="51">
        <v>0</v>
      </c>
      <c r="O71" s="51">
        <v>55</v>
      </c>
      <c r="P71" s="51">
        <v>0</v>
      </c>
      <c r="Q71" s="51">
        <v>0</v>
      </c>
      <c r="R71" s="51" t="s">
        <v>74</v>
      </c>
    </row>
    <row r="72" spans="1:18" ht="25.5" x14ac:dyDescent="0.2">
      <c r="A72" s="389" t="s">
        <v>75</v>
      </c>
      <c r="B72" s="51">
        <v>11</v>
      </c>
      <c r="C72" s="51">
        <v>0</v>
      </c>
      <c r="D72" s="51">
        <v>0</v>
      </c>
      <c r="E72" s="51">
        <v>0</v>
      </c>
      <c r="F72" s="51">
        <v>0</v>
      </c>
      <c r="G72" s="51">
        <v>11</v>
      </c>
      <c r="H72" s="51">
        <v>0</v>
      </c>
      <c r="I72" s="51">
        <v>0</v>
      </c>
      <c r="J72" s="51">
        <v>21</v>
      </c>
      <c r="K72" s="51">
        <v>0</v>
      </c>
      <c r="L72" s="51">
        <v>0</v>
      </c>
      <c r="M72" s="51">
        <v>0</v>
      </c>
      <c r="N72" s="51">
        <v>0</v>
      </c>
      <c r="O72" s="51">
        <v>21</v>
      </c>
      <c r="P72" s="51">
        <v>0</v>
      </c>
      <c r="Q72" s="51">
        <v>1</v>
      </c>
      <c r="R72" s="51" t="s">
        <v>76</v>
      </c>
    </row>
    <row r="73" spans="1:18" ht="25.5" x14ac:dyDescent="0.2">
      <c r="A73" s="389" t="s">
        <v>77</v>
      </c>
      <c r="B73" s="51">
        <v>0</v>
      </c>
      <c r="C73" s="51">
        <v>0</v>
      </c>
      <c r="D73" s="51">
        <v>0</v>
      </c>
      <c r="E73" s="51">
        <v>0</v>
      </c>
      <c r="F73" s="51">
        <v>0</v>
      </c>
      <c r="G73" s="51">
        <v>0</v>
      </c>
      <c r="H73" s="51">
        <v>0</v>
      </c>
      <c r="I73" s="51">
        <v>0</v>
      </c>
      <c r="J73" s="51">
        <v>2</v>
      </c>
      <c r="K73" s="51">
        <v>0</v>
      </c>
      <c r="L73" s="51">
        <v>0</v>
      </c>
      <c r="M73" s="51">
        <v>0</v>
      </c>
      <c r="N73" s="51">
        <v>0</v>
      </c>
      <c r="O73" s="51">
        <v>2</v>
      </c>
      <c r="P73" s="51">
        <v>0</v>
      </c>
      <c r="Q73" s="51">
        <v>0</v>
      </c>
      <c r="R73" s="51" t="s">
        <v>78</v>
      </c>
    </row>
    <row r="74" spans="1:18" x14ac:dyDescent="0.2">
      <c r="A74" s="389" t="s">
        <v>85</v>
      </c>
      <c r="B74" s="52">
        <v>32</v>
      </c>
      <c r="C74" s="52">
        <v>0</v>
      </c>
      <c r="D74" s="52">
        <v>0</v>
      </c>
      <c r="E74" s="52">
        <v>0</v>
      </c>
      <c r="F74" s="52">
        <v>0</v>
      </c>
      <c r="G74" s="52">
        <v>32</v>
      </c>
      <c r="H74" s="52">
        <v>0</v>
      </c>
      <c r="I74" s="52">
        <v>0</v>
      </c>
      <c r="J74" s="52">
        <v>78</v>
      </c>
      <c r="K74" s="52">
        <v>0</v>
      </c>
      <c r="L74" s="52">
        <v>0</v>
      </c>
      <c r="M74" s="52">
        <v>0</v>
      </c>
      <c r="N74" s="52">
        <v>0</v>
      </c>
      <c r="O74" s="52">
        <v>78</v>
      </c>
      <c r="P74" s="52">
        <v>0</v>
      </c>
      <c r="Q74" s="52">
        <v>1</v>
      </c>
    </row>
    <row r="75" spans="1:18" ht="63.75" x14ac:dyDescent="0.2">
      <c r="A75" s="389" t="s">
        <v>102</v>
      </c>
    </row>
    <row r="76" spans="1:18" ht="25.5" x14ac:dyDescent="0.2">
      <c r="A76" s="389" t="s">
        <v>75</v>
      </c>
      <c r="B76" s="53">
        <v>0</v>
      </c>
      <c r="C76" s="53">
        <v>0</v>
      </c>
      <c r="D76" s="53">
        <v>0</v>
      </c>
      <c r="E76" s="53">
        <v>0</v>
      </c>
      <c r="F76" s="53">
        <v>0</v>
      </c>
      <c r="G76" s="53">
        <v>0</v>
      </c>
      <c r="H76" s="53">
        <v>0</v>
      </c>
      <c r="I76" s="53">
        <v>0</v>
      </c>
      <c r="J76" s="53">
        <v>0</v>
      </c>
      <c r="K76" s="53">
        <v>0</v>
      </c>
      <c r="L76" s="53">
        <v>0</v>
      </c>
      <c r="M76" s="53">
        <v>0</v>
      </c>
      <c r="N76" s="53">
        <v>0</v>
      </c>
      <c r="O76" s="53">
        <v>0</v>
      </c>
      <c r="P76" s="53">
        <v>0</v>
      </c>
      <c r="Q76" s="53">
        <v>0</v>
      </c>
      <c r="R76" s="53" t="s">
        <v>76</v>
      </c>
    </row>
    <row r="77" spans="1:18" x14ac:dyDescent="0.2">
      <c r="A77" s="389" t="s">
        <v>85</v>
      </c>
      <c r="B77" s="54">
        <v>0</v>
      </c>
      <c r="C77" s="54">
        <v>0</v>
      </c>
      <c r="D77" s="54">
        <v>0</v>
      </c>
      <c r="E77" s="54">
        <v>0</v>
      </c>
      <c r="F77" s="54">
        <v>0</v>
      </c>
      <c r="G77" s="54">
        <v>0</v>
      </c>
      <c r="H77" s="54">
        <v>0</v>
      </c>
      <c r="I77" s="54">
        <v>0</v>
      </c>
      <c r="J77" s="54">
        <v>0</v>
      </c>
      <c r="K77" s="54">
        <v>0</v>
      </c>
      <c r="L77" s="54">
        <v>0</v>
      </c>
      <c r="M77" s="54">
        <v>0</v>
      </c>
      <c r="N77" s="54">
        <v>0</v>
      </c>
      <c r="O77" s="54">
        <v>0</v>
      </c>
      <c r="P77" s="54">
        <v>0</v>
      </c>
      <c r="Q77" s="54">
        <v>0</v>
      </c>
    </row>
    <row r="78" spans="1:18" ht="25.5" x14ac:dyDescent="0.2">
      <c r="A78" s="389" t="s">
        <v>103</v>
      </c>
    </row>
    <row r="79" spans="1:18" ht="25.5" x14ac:dyDescent="0.2">
      <c r="A79" s="389" t="s">
        <v>77</v>
      </c>
      <c r="B79" s="55">
        <v>0</v>
      </c>
      <c r="C79" s="55">
        <v>0</v>
      </c>
      <c r="D79" s="55">
        <v>0</v>
      </c>
      <c r="E79" s="55">
        <v>0</v>
      </c>
      <c r="F79" s="55">
        <v>0</v>
      </c>
      <c r="G79" s="55">
        <v>0</v>
      </c>
      <c r="H79" s="55">
        <v>0</v>
      </c>
      <c r="I79" s="55">
        <v>0</v>
      </c>
      <c r="J79" s="55">
        <v>1</v>
      </c>
      <c r="K79" s="55">
        <v>0</v>
      </c>
      <c r="L79" s="55">
        <v>0</v>
      </c>
      <c r="M79" s="55">
        <v>0</v>
      </c>
      <c r="N79" s="55">
        <v>0</v>
      </c>
      <c r="O79" s="55">
        <v>1</v>
      </c>
      <c r="P79" s="55">
        <v>0</v>
      </c>
      <c r="Q79" s="55">
        <v>0</v>
      </c>
      <c r="R79" s="55" t="s">
        <v>78</v>
      </c>
    </row>
    <row r="80" spans="1:18" x14ac:dyDescent="0.2">
      <c r="A80" s="389" t="s">
        <v>85</v>
      </c>
      <c r="B80" s="56">
        <v>0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1</v>
      </c>
      <c r="K80" s="56">
        <v>0</v>
      </c>
      <c r="L80" s="56">
        <v>0</v>
      </c>
      <c r="M80" s="56">
        <v>0</v>
      </c>
      <c r="N80" s="56">
        <v>0</v>
      </c>
      <c r="O80" s="56">
        <v>1</v>
      </c>
      <c r="P80" s="56">
        <v>0</v>
      </c>
      <c r="Q80" s="56">
        <v>0</v>
      </c>
    </row>
    <row r="81" spans="1:18" ht="89.25" x14ac:dyDescent="0.2">
      <c r="A81" s="389" t="s">
        <v>104</v>
      </c>
    </row>
    <row r="82" spans="1:18" ht="25.5" x14ac:dyDescent="0.2">
      <c r="A82" s="389" t="s">
        <v>73</v>
      </c>
      <c r="B82" s="57">
        <v>2</v>
      </c>
      <c r="C82" s="57">
        <v>0</v>
      </c>
      <c r="D82" s="57">
        <v>0</v>
      </c>
      <c r="E82" s="57">
        <v>0</v>
      </c>
      <c r="F82" s="57">
        <v>0</v>
      </c>
      <c r="G82" s="57">
        <v>2</v>
      </c>
      <c r="H82" s="57">
        <v>0</v>
      </c>
      <c r="I82" s="57">
        <v>0</v>
      </c>
      <c r="J82" s="57">
        <v>0</v>
      </c>
      <c r="K82" s="57">
        <v>0</v>
      </c>
      <c r="L82" s="57">
        <v>0</v>
      </c>
      <c r="M82" s="57">
        <v>0</v>
      </c>
      <c r="N82" s="57">
        <v>0</v>
      </c>
      <c r="O82" s="57">
        <v>0</v>
      </c>
      <c r="P82" s="57">
        <v>0</v>
      </c>
      <c r="Q82" s="57">
        <v>0</v>
      </c>
      <c r="R82" s="57" t="s">
        <v>74</v>
      </c>
    </row>
    <row r="83" spans="1:18" ht="25.5" x14ac:dyDescent="0.2">
      <c r="A83" s="389" t="s">
        <v>75</v>
      </c>
      <c r="B83" s="57">
        <v>1</v>
      </c>
      <c r="C83" s="57">
        <v>0</v>
      </c>
      <c r="D83" s="57">
        <v>0</v>
      </c>
      <c r="E83" s="57">
        <v>0</v>
      </c>
      <c r="F83" s="57">
        <v>0</v>
      </c>
      <c r="G83" s="57">
        <v>1</v>
      </c>
      <c r="H83" s="57">
        <v>0</v>
      </c>
      <c r="I83" s="57">
        <v>0</v>
      </c>
      <c r="J83" s="57">
        <v>0</v>
      </c>
      <c r="K83" s="57">
        <v>0</v>
      </c>
      <c r="L83" s="57">
        <v>0</v>
      </c>
      <c r="M83" s="57">
        <v>0</v>
      </c>
      <c r="N83" s="57">
        <v>0</v>
      </c>
      <c r="O83" s="57">
        <v>0</v>
      </c>
      <c r="P83" s="57">
        <v>0</v>
      </c>
      <c r="Q83" s="57">
        <v>0</v>
      </c>
      <c r="R83" s="57" t="s">
        <v>76</v>
      </c>
    </row>
    <row r="84" spans="1:18" ht="25.5" x14ac:dyDescent="0.2">
      <c r="A84" s="389" t="s">
        <v>77</v>
      </c>
      <c r="B84" s="57">
        <v>0</v>
      </c>
      <c r="C84" s="57">
        <v>0</v>
      </c>
      <c r="D84" s="57">
        <v>0</v>
      </c>
      <c r="E84" s="57">
        <v>0</v>
      </c>
      <c r="F84" s="57">
        <v>0</v>
      </c>
      <c r="G84" s="57">
        <v>0</v>
      </c>
      <c r="H84" s="57">
        <v>0</v>
      </c>
      <c r="I84" s="57">
        <v>0</v>
      </c>
      <c r="J84" s="57">
        <v>1</v>
      </c>
      <c r="K84" s="57">
        <v>0</v>
      </c>
      <c r="L84" s="57">
        <v>0</v>
      </c>
      <c r="M84" s="57">
        <v>0</v>
      </c>
      <c r="N84" s="57">
        <v>0</v>
      </c>
      <c r="O84" s="57">
        <v>1</v>
      </c>
      <c r="P84" s="57">
        <v>0</v>
      </c>
      <c r="Q84" s="57">
        <v>0</v>
      </c>
      <c r="R84" s="57" t="s">
        <v>78</v>
      </c>
    </row>
    <row r="85" spans="1:18" x14ac:dyDescent="0.2">
      <c r="A85" s="389" t="s">
        <v>85</v>
      </c>
      <c r="B85" s="58">
        <v>3</v>
      </c>
      <c r="C85" s="58">
        <v>0</v>
      </c>
      <c r="D85" s="58">
        <v>0</v>
      </c>
      <c r="E85" s="58">
        <v>0</v>
      </c>
      <c r="F85" s="58">
        <v>0</v>
      </c>
      <c r="G85" s="58">
        <v>3</v>
      </c>
      <c r="H85" s="58">
        <v>0</v>
      </c>
      <c r="I85" s="58">
        <v>0</v>
      </c>
      <c r="J85" s="58">
        <v>1</v>
      </c>
      <c r="K85" s="58">
        <v>0</v>
      </c>
      <c r="L85" s="58">
        <v>0</v>
      </c>
      <c r="M85" s="58">
        <v>0</v>
      </c>
      <c r="N85" s="58">
        <v>0</v>
      </c>
      <c r="O85" s="58">
        <v>1</v>
      </c>
      <c r="P85" s="58">
        <v>0</v>
      </c>
      <c r="Q85" s="58">
        <v>0</v>
      </c>
    </row>
    <row r="86" spans="1:18" ht="89.25" x14ac:dyDescent="0.2">
      <c r="A86" s="389" t="s">
        <v>105</v>
      </c>
    </row>
    <row r="87" spans="1:18" ht="25.5" x14ac:dyDescent="0.2">
      <c r="A87" s="389" t="s">
        <v>75</v>
      </c>
      <c r="B87" s="59">
        <v>0</v>
      </c>
      <c r="C87" s="59">
        <v>0</v>
      </c>
      <c r="D87" s="59">
        <v>0</v>
      </c>
      <c r="E87" s="59">
        <v>0</v>
      </c>
      <c r="F87" s="59">
        <v>0</v>
      </c>
      <c r="G87" s="59">
        <v>0</v>
      </c>
      <c r="H87" s="59">
        <v>0</v>
      </c>
      <c r="I87" s="59">
        <v>0</v>
      </c>
      <c r="J87" s="59">
        <v>0</v>
      </c>
      <c r="K87" s="59">
        <v>0</v>
      </c>
      <c r="L87" s="59">
        <v>0</v>
      </c>
      <c r="M87" s="59">
        <v>0</v>
      </c>
      <c r="N87" s="59">
        <v>0</v>
      </c>
      <c r="O87" s="59">
        <v>0</v>
      </c>
      <c r="P87" s="59">
        <v>0</v>
      </c>
      <c r="Q87" s="59">
        <v>0</v>
      </c>
      <c r="R87" s="59" t="s">
        <v>76</v>
      </c>
    </row>
    <row r="88" spans="1:18" ht="25.5" x14ac:dyDescent="0.2">
      <c r="A88" s="389" t="s">
        <v>77</v>
      </c>
      <c r="B88" s="59">
        <v>0</v>
      </c>
      <c r="C88" s="59">
        <v>0</v>
      </c>
      <c r="D88" s="59">
        <v>0</v>
      </c>
      <c r="E88" s="59">
        <v>0</v>
      </c>
      <c r="F88" s="59">
        <v>0</v>
      </c>
      <c r="G88" s="59">
        <v>0</v>
      </c>
      <c r="H88" s="59">
        <v>0</v>
      </c>
      <c r="I88" s="59">
        <v>0</v>
      </c>
      <c r="J88" s="59">
        <v>2</v>
      </c>
      <c r="K88" s="59">
        <v>0</v>
      </c>
      <c r="L88" s="59">
        <v>0</v>
      </c>
      <c r="M88" s="59">
        <v>0</v>
      </c>
      <c r="N88" s="59">
        <v>0</v>
      </c>
      <c r="O88" s="59">
        <v>2</v>
      </c>
      <c r="P88" s="59">
        <v>0</v>
      </c>
      <c r="Q88" s="59">
        <v>0</v>
      </c>
      <c r="R88" s="59" t="s">
        <v>78</v>
      </c>
    </row>
    <row r="89" spans="1:18" x14ac:dyDescent="0.2">
      <c r="A89" s="389" t="s">
        <v>85</v>
      </c>
      <c r="B89" s="60">
        <v>0</v>
      </c>
      <c r="C89" s="60">
        <v>0</v>
      </c>
      <c r="D89" s="60">
        <v>0</v>
      </c>
      <c r="E89" s="60">
        <v>0</v>
      </c>
      <c r="F89" s="60">
        <v>0</v>
      </c>
      <c r="G89" s="60">
        <v>0</v>
      </c>
      <c r="H89" s="60">
        <v>0</v>
      </c>
      <c r="I89" s="60">
        <v>0</v>
      </c>
      <c r="J89" s="60">
        <v>2</v>
      </c>
      <c r="K89" s="60">
        <v>0</v>
      </c>
      <c r="L89" s="60">
        <v>0</v>
      </c>
      <c r="M89" s="60">
        <v>0</v>
      </c>
      <c r="N89" s="60">
        <v>0</v>
      </c>
      <c r="O89" s="60">
        <v>2</v>
      </c>
      <c r="P89" s="60">
        <v>0</v>
      </c>
      <c r="Q89" s="60">
        <v>0</v>
      </c>
    </row>
    <row r="90" spans="1:18" ht="38.25" x14ac:dyDescent="0.2">
      <c r="A90" s="389" t="s">
        <v>106</v>
      </c>
    </row>
    <row r="91" spans="1:18" ht="25.5" x14ac:dyDescent="0.2">
      <c r="A91" s="389" t="s">
        <v>73</v>
      </c>
      <c r="B91" s="61">
        <v>0</v>
      </c>
      <c r="C91" s="61">
        <v>0</v>
      </c>
      <c r="D91" s="61">
        <v>0</v>
      </c>
      <c r="E91" s="61">
        <v>0</v>
      </c>
      <c r="F91" s="61">
        <v>0</v>
      </c>
      <c r="G91" s="61">
        <v>0</v>
      </c>
      <c r="H91" s="61">
        <v>0</v>
      </c>
      <c r="I91" s="61">
        <v>0</v>
      </c>
      <c r="J91" s="61">
        <v>0</v>
      </c>
      <c r="K91" s="61">
        <v>0</v>
      </c>
      <c r="L91" s="61">
        <v>0</v>
      </c>
      <c r="M91" s="61">
        <v>0</v>
      </c>
      <c r="N91" s="61">
        <v>0</v>
      </c>
      <c r="O91" s="61">
        <v>0</v>
      </c>
      <c r="P91" s="61">
        <v>0</v>
      </c>
      <c r="Q91" s="61">
        <v>0</v>
      </c>
      <c r="R91" s="61" t="s">
        <v>74</v>
      </c>
    </row>
    <row r="92" spans="1:18" ht="25.5" x14ac:dyDescent="0.2">
      <c r="A92" s="389" t="s">
        <v>75</v>
      </c>
      <c r="B92" s="61">
        <v>1</v>
      </c>
      <c r="C92" s="61">
        <v>0</v>
      </c>
      <c r="D92" s="61">
        <v>0</v>
      </c>
      <c r="E92" s="61">
        <v>0</v>
      </c>
      <c r="F92" s="61">
        <v>0</v>
      </c>
      <c r="G92" s="61">
        <v>1</v>
      </c>
      <c r="H92" s="61">
        <v>0</v>
      </c>
      <c r="I92" s="61">
        <v>0</v>
      </c>
      <c r="J92" s="61">
        <v>6</v>
      </c>
      <c r="K92" s="61">
        <v>0</v>
      </c>
      <c r="L92" s="61">
        <v>0</v>
      </c>
      <c r="M92" s="61">
        <v>0</v>
      </c>
      <c r="N92" s="61">
        <v>0</v>
      </c>
      <c r="O92" s="61">
        <v>6</v>
      </c>
      <c r="P92" s="61">
        <v>0</v>
      </c>
      <c r="Q92" s="61">
        <v>0</v>
      </c>
      <c r="R92" s="61" t="s">
        <v>76</v>
      </c>
    </row>
    <row r="93" spans="1:18" x14ac:dyDescent="0.2">
      <c r="A93" s="389" t="s">
        <v>85</v>
      </c>
      <c r="B93" s="62">
        <v>1</v>
      </c>
      <c r="C93" s="62">
        <v>0</v>
      </c>
      <c r="D93" s="62">
        <v>0</v>
      </c>
      <c r="E93" s="62">
        <v>0</v>
      </c>
      <c r="F93" s="62">
        <v>0</v>
      </c>
      <c r="G93" s="62">
        <v>1</v>
      </c>
      <c r="H93" s="62">
        <v>0</v>
      </c>
      <c r="I93" s="62">
        <v>0</v>
      </c>
      <c r="J93" s="62">
        <v>6</v>
      </c>
      <c r="K93" s="62">
        <v>0</v>
      </c>
      <c r="L93" s="62">
        <v>0</v>
      </c>
      <c r="M93" s="62">
        <v>0</v>
      </c>
      <c r="N93" s="62">
        <v>0</v>
      </c>
      <c r="O93" s="62">
        <v>6</v>
      </c>
      <c r="P93" s="62">
        <v>0</v>
      </c>
      <c r="Q93" s="62">
        <v>0</v>
      </c>
    </row>
    <row r="94" spans="1:18" ht="51" x14ac:dyDescent="0.2">
      <c r="A94" s="389" t="s">
        <v>107</v>
      </c>
    </row>
    <row r="95" spans="1:18" ht="25.5" x14ac:dyDescent="0.2">
      <c r="A95" s="389" t="s">
        <v>75</v>
      </c>
      <c r="B95" s="63">
        <v>0</v>
      </c>
      <c r="C95" s="63">
        <v>0</v>
      </c>
      <c r="D95" s="63">
        <v>0</v>
      </c>
      <c r="E95" s="63">
        <v>0</v>
      </c>
      <c r="F95" s="63">
        <v>0</v>
      </c>
      <c r="G95" s="63">
        <v>0</v>
      </c>
      <c r="H95" s="63">
        <v>0</v>
      </c>
      <c r="I95" s="63">
        <v>0</v>
      </c>
      <c r="J95" s="63">
        <v>2</v>
      </c>
      <c r="K95" s="63">
        <v>0</v>
      </c>
      <c r="L95" s="63">
        <v>0</v>
      </c>
      <c r="M95" s="63">
        <v>0</v>
      </c>
      <c r="N95" s="63">
        <v>0</v>
      </c>
      <c r="O95" s="63">
        <v>2</v>
      </c>
      <c r="P95" s="63">
        <v>0</v>
      </c>
      <c r="Q95" s="63">
        <v>0</v>
      </c>
      <c r="R95" s="63" t="s">
        <v>76</v>
      </c>
    </row>
    <row r="96" spans="1:18" x14ac:dyDescent="0.2">
      <c r="A96" s="389" t="s">
        <v>85</v>
      </c>
      <c r="B96" s="64">
        <v>0</v>
      </c>
      <c r="C96" s="64">
        <v>0</v>
      </c>
      <c r="D96" s="64">
        <v>0</v>
      </c>
      <c r="E96" s="64">
        <v>0</v>
      </c>
      <c r="F96" s="64">
        <v>0</v>
      </c>
      <c r="G96" s="64">
        <v>0</v>
      </c>
      <c r="H96" s="64">
        <v>0</v>
      </c>
      <c r="I96" s="64">
        <v>0</v>
      </c>
      <c r="J96" s="64">
        <v>2</v>
      </c>
      <c r="K96" s="64">
        <v>0</v>
      </c>
      <c r="L96" s="64">
        <v>0</v>
      </c>
      <c r="M96" s="64">
        <v>0</v>
      </c>
      <c r="N96" s="64">
        <v>0</v>
      </c>
      <c r="O96" s="64">
        <v>2</v>
      </c>
      <c r="P96" s="64">
        <v>0</v>
      </c>
      <c r="Q96" s="64">
        <v>0</v>
      </c>
    </row>
    <row r="97" spans="1:18" ht="25.5" x14ac:dyDescent="0.2">
      <c r="A97" s="389" t="s">
        <v>108</v>
      </c>
    </row>
    <row r="98" spans="1:18" ht="25.5" x14ac:dyDescent="0.2">
      <c r="A98" s="389" t="s">
        <v>109</v>
      </c>
      <c r="B98" s="65">
        <v>0</v>
      </c>
      <c r="C98" s="65">
        <v>0</v>
      </c>
      <c r="D98" s="65">
        <v>0</v>
      </c>
      <c r="E98" s="65">
        <v>0</v>
      </c>
      <c r="F98" s="65">
        <v>0</v>
      </c>
      <c r="G98" s="65">
        <v>0</v>
      </c>
      <c r="H98" s="65">
        <v>0</v>
      </c>
      <c r="I98" s="65">
        <v>0</v>
      </c>
      <c r="J98" s="65">
        <v>0</v>
      </c>
      <c r="K98" s="65">
        <v>0</v>
      </c>
      <c r="L98" s="65">
        <v>0</v>
      </c>
      <c r="M98" s="65">
        <v>0</v>
      </c>
      <c r="N98" s="65">
        <v>0</v>
      </c>
      <c r="O98" s="65">
        <v>0</v>
      </c>
      <c r="P98" s="65">
        <v>0</v>
      </c>
      <c r="Q98" s="65">
        <v>0</v>
      </c>
      <c r="R98" s="65" t="s">
        <v>110</v>
      </c>
    </row>
    <row r="99" spans="1:18" ht="25.5" x14ac:dyDescent="0.2">
      <c r="A99" s="389" t="s">
        <v>73</v>
      </c>
      <c r="B99" s="65">
        <v>1</v>
      </c>
      <c r="C99" s="65">
        <v>0</v>
      </c>
      <c r="D99" s="65">
        <v>0</v>
      </c>
      <c r="E99" s="65">
        <v>0</v>
      </c>
      <c r="F99" s="65">
        <v>0</v>
      </c>
      <c r="G99" s="65">
        <v>1</v>
      </c>
      <c r="H99" s="65">
        <v>0</v>
      </c>
      <c r="I99" s="65">
        <v>1</v>
      </c>
      <c r="J99" s="65">
        <v>1</v>
      </c>
      <c r="K99" s="65">
        <v>0</v>
      </c>
      <c r="L99" s="65">
        <v>0</v>
      </c>
      <c r="M99" s="65">
        <v>0</v>
      </c>
      <c r="N99" s="65">
        <v>0</v>
      </c>
      <c r="O99" s="65">
        <v>1</v>
      </c>
      <c r="P99" s="65">
        <v>0</v>
      </c>
      <c r="Q99" s="65">
        <v>0</v>
      </c>
      <c r="R99" s="65" t="s">
        <v>74</v>
      </c>
    </row>
    <row r="100" spans="1:18" ht="25.5" x14ac:dyDescent="0.2">
      <c r="A100" s="389" t="s">
        <v>75</v>
      </c>
      <c r="B100" s="65">
        <v>2</v>
      </c>
      <c r="C100" s="65">
        <v>0</v>
      </c>
      <c r="D100" s="65">
        <v>0</v>
      </c>
      <c r="E100" s="65">
        <v>0</v>
      </c>
      <c r="F100" s="65">
        <v>0</v>
      </c>
      <c r="G100" s="65">
        <v>2</v>
      </c>
      <c r="H100" s="65">
        <v>0</v>
      </c>
      <c r="I100" s="65">
        <v>2</v>
      </c>
      <c r="J100" s="65">
        <v>6</v>
      </c>
      <c r="K100" s="65">
        <v>0</v>
      </c>
      <c r="L100" s="65">
        <v>0</v>
      </c>
      <c r="M100" s="65">
        <v>0</v>
      </c>
      <c r="N100" s="65">
        <v>0</v>
      </c>
      <c r="O100" s="65">
        <v>6</v>
      </c>
      <c r="P100" s="65">
        <v>0</v>
      </c>
      <c r="Q100" s="65">
        <v>0</v>
      </c>
      <c r="R100" s="65" t="s">
        <v>76</v>
      </c>
    </row>
    <row r="101" spans="1:18" x14ac:dyDescent="0.2">
      <c r="A101" s="389" t="s">
        <v>85</v>
      </c>
      <c r="B101" s="66">
        <v>2</v>
      </c>
      <c r="C101" s="66">
        <v>0</v>
      </c>
      <c r="D101" s="66">
        <v>0</v>
      </c>
      <c r="E101" s="66">
        <v>0</v>
      </c>
      <c r="F101" s="66">
        <v>0</v>
      </c>
      <c r="G101" s="66">
        <v>2</v>
      </c>
      <c r="H101" s="66">
        <v>0</v>
      </c>
      <c r="I101" s="66">
        <v>2</v>
      </c>
      <c r="J101" s="66">
        <v>7</v>
      </c>
      <c r="K101" s="66">
        <v>0</v>
      </c>
      <c r="L101" s="66">
        <v>0</v>
      </c>
      <c r="M101" s="66">
        <v>0</v>
      </c>
      <c r="N101" s="66">
        <v>0</v>
      </c>
      <c r="O101" s="66">
        <v>7</v>
      </c>
      <c r="P101" s="66">
        <v>0</v>
      </c>
      <c r="Q101" s="66">
        <v>0</v>
      </c>
    </row>
    <row r="102" spans="1:18" ht="51" x14ac:dyDescent="0.2">
      <c r="A102" s="389" t="s">
        <v>111</v>
      </c>
    </row>
    <row r="103" spans="1:18" ht="25.5" x14ac:dyDescent="0.2">
      <c r="A103" s="389" t="s">
        <v>73</v>
      </c>
      <c r="B103" s="67">
        <v>0</v>
      </c>
      <c r="C103" s="67">
        <v>0</v>
      </c>
      <c r="D103" s="67">
        <v>0</v>
      </c>
      <c r="E103" s="67">
        <v>0</v>
      </c>
      <c r="F103" s="67">
        <v>0</v>
      </c>
      <c r="G103" s="67">
        <v>0</v>
      </c>
      <c r="H103" s="67">
        <v>0</v>
      </c>
      <c r="I103" s="67">
        <v>0</v>
      </c>
      <c r="J103" s="67">
        <v>2</v>
      </c>
      <c r="K103" s="67">
        <v>0</v>
      </c>
      <c r="L103" s="67">
        <v>0</v>
      </c>
      <c r="M103" s="67">
        <v>0</v>
      </c>
      <c r="N103" s="67">
        <v>0</v>
      </c>
      <c r="O103" s="67">
        <v>2</v>
      </c>
      <c r="P103" s="67">
        <v>0</v>
      </c>
      <c r="Q103" s="67">
        <v>0</v>
      </c>
      <c r="R103" s="67" t="s">
        <v>74</v>
      </c>
    </row>
    <row r="104" spans="1:18" ht="25.5" x14ac:dyDescent="0.2">
      <c r="A104" s="389" t="s">
        <v>75</v>
      </c>
      <c r="B104" s="67">
        <v>0</v>
      </c>
      <c r="C104" s="67">
        <v>0</v>
      </c>
      <c r="D104" s="67">
        <v>0</v>
      </c>
      <c r="E104" s="67">
        <v>0</v>
      </c>
      <c r="F104" s="67">
        <v>0</v>
      </c>
      <c r="G104" s="67">
        <v>0</v>
      </c>
      <c r="H104" s="67">
        <v>0</v>
      </c>
      <c r="I104" s="67">
        <v>0</v>
      </c>
      <c r="J104" s="67">
        <v>35</v>
      </c>
      <c r="K104" s="67">
        <v>0</v>
      </c>
      <c r="L104" s="67">
        <v>0</v>
      </c>
      <c r="M104" s="67">
        <v>0</v>
      </c>
      <c r="N104" s="67">
        <v>0</v>
      </c>
      <c r="O104" s="67">
        <v>35</v>
      </c>
      <c r="P104" s="67">
        <v>0</v>
      </c>
      <c r="Q104" s="67">
        <v>0</v>
      </c>
      <c r="R104" s="67" t="s">
        <v>76</v>
      </c>
    </row>
    <row r="105" spans="1:18" x14ac:dyDescent="0.2">
      <c r="A105" s="389" t="s">
        <v>85</v>
      </c>
      <c r="B105" s="68">
        <v>0</v>
      </c>
      <c r="C105" s="68">
        <v>0</v>
      </c>
      <c r="D105" s="68">
        <v>0</v>
      </c>
      <c r="E105" s="68">
        <v>0</v>
      </c>
      <c r="F105" s="68">
        <v>0</v>
      </c>
      <c r="G105" s="68">
        <v>0</v>
      </c>
      <c r="H105" s="68">
        <v>0</v>
      </c>
      <c r="I105" s="68">
        <v>0</v>
      </c>
      <c r="J105" s="68">
        <v>37</v>
      </c>
      <c r="K105" s="68">
        <v>0</v>
      </c>
      <c r="L105" s="68">
        <v>0</v>
      </c>
      <c r="M105" s="68">
        <v>0</v>
      </c>
      <c r="N105" s="68">
        <v>0</v>
      </c>
      <c r="O105" s="68">
        <v>37</v>
      </c>
      <c r="P105" s="68">
        <v>0</v>
      </c>
      <c r="Q105" s="68">
        <v>0</v>
      </c>
    </row>
    <row r="106" spans="1:18" ht="38.25" x14ac:dyDescent="0.2">
      <c r="A106" s="389" t="s">
        <v>112</v>
      </c>
    </row>
    <row r="107" spans="1:18" ht="25.5" x14ac:dyDescent="0.2">
      <c r="A107" s="389" t="s">
        <v>75</v>
      </c>
      <c r="B107" s="69">
        <v>0</v>
      </c>
      <c r="C107" s="69">
        <v>0</v>
      </c>
      <c r="D107" s="69">
        <v>0</v>
      </c>
      <c r="E107" s="69">
        <v>0</v>
      </c>
      <c r="F107" s="69">
        <v>0</v>
      </c>
      <c r="G107" s="69">
        <v>0</v>
      </c>
      <c r="H107" s="69">
        <v>0</v>
      </c>
      <c r="I107" s="69">
        <v>0</v>
      </c>
      <c r="J107" s="69">
        <v>0</v>
      </c>
      <c r="K107" s="69">
        <v>0</v>
      </c>
      <c r="L107" s="69">
        <v>0</v>
      </c>
      <c r="M107" s="69">
        <v>0</v>
      </c>
      <c r="N107" s="69">
        <v>0</v>
      </c>
      <c r="O107" s="69">
        <v>0</v>
      </c>
      <c r="P107" s="69">
        <v>0</v>
      </c>
      <c r="Q107" s="69">
        <v>0</v>
      </c>
      <c r="R107" s="69" t="s">
        <v>76</v>
      </c>
    </row>
    <row r="108" spans="1:18" x14ac:dyDescent="0.2">
      <c r="A108" s="389" t="s">
        <v>85</v>
      </c>
      <c r="B108" s="70">
        <v>0</v>
      </c>
      <c r="C108" s="70">
        <v>0</v>
      </c>
      <c r="D108" s="70">
        <v>0</v>
      </c>
      <c r="E108" s="70">
        <v>0</v>
      </c>
      <c r="F108" s="70">
        <v>0</v>
      </c>
      <c r="G108" s="70">
        <v>0</v>
      </c>
      <c r="H108" s="70">
        <v>0</v>
      </c>
      <c r="I108" s="70">
        <v>0</v>
      </c>
      <c r="J108" s="70">
        <v>0</v>
      </c>
      <c r="K108" s="70">
        <v>0</v>
      </c>
      <c r="L108" s="70">
        <v>0</v>
      </c>
      <c r="M108" s="70">
        <v>0</v>
      </c>
      <c r="N108" s="70">
        <v>0</v>
      </c>
      <c r="O108" s="70">
        <v>0</v>
      </c>
      <c r="P108" s="70">
        <v>0</v>
      </c>
      <c r="Q108" s="70">
        <v>0</v>
      </c>
    </row>
    <row r="109" spans="1:18" ht="38.25" x14ac:dyDescent="0.2">
      <c r="A109" s="389" t="s">
        <v>113</v>
      </c>
    </row>
    <row r="110" spans="1:18" ht="25.5" x14ac:dyDescent="0.2">
      <c r="A110" s="389" t="s">
        <v>73</v>
      </c>
      <c r="B110" s="71">
        <v>0</v>
      </c>
      <c r="C110" s="71">
        <v>0</v>
      </c>
      <c r="D110" s="71">
        <v>0</v>
      </c>
      <c r="E110" s="71">
        <v>0</v>
      </c>
      <c r="F110" s="71">
        <v>0</v>
      </c>
      <c r="G110" s="71">
        <v>0</v>
      </c>
      <c r="H110" s="71">
        <v>0</v>
      </c>
      <c r="I110" s="71">
        <v>0</v>
      </c>
      <c r="J110" s="71">
        <v>419</v>
      </c>
      <c r="K110" s="71">
        <v>0</v>
      </c>
      <c r="L110" s="71">
        <v>0</v>
      </c>
      <c r="M110" s="71">
        <v>0</v>
      </c>
      <c r="N110" s="71">
        <v>0</v>
      </c>
      <c r="O110" s="71">
        <v>419</v>
      </c>
      <c r="P110" s="71">
        <v>0</v>
      </c>
      <c r="Q110" s="71">
        <v>0</v>
      </c>
      <c r="R110" s="71" t="s">
        <v>74</v>
      </c>
    </row>
    <row r="111" spans="1:18" ht="25.5" x14ac:dyDescent="0.2">
      <c r="A111" s="389" t="s">
        <v>75</v>
      </c>
      <c r="B111" s="71">
        <v>0</v>
      </c>
      <c r="C111" s="71">
        <v>0</v>
      </c>
      <c r="D111" s="71">
        <v>0</v>
      </c>
      <c r="E111" s="71">
        <v>0</v>
      </c>
      <c r="F111" s="71">
        <v>0</v>
      </c>
      <c r="G111" s="71">
        <v>0</v>
      </c>
      <c r="H111" s="71">
        <v>0</v>
      </c>
      <c r="I111" s="71">
        <v>0</v>
      </c>
      <c r="J111" s="71">
        <v>41</v>
      </c>
      <c r="K111" s="71">
        <v>0</v>
      </c>
      <c r="L111" s="71">
        <v>0</v>
      </c>
      <c r="M111" s="71">
        <v>0</v>
      </c>
      <c r="N111" s="71">
        <v>0</v>
      </c>
      <c r="O111" s="71">
        <v>41</v>
      </c>
      <c r="P111" s="71">
        <v>0</v>
      </c>
      <c r="Q111" s="71">
        <v>0</v>
      </c>
      <c r="R111" s="71" t="s">
        <v>76</v>
      </c>
    </row>
    <row r="112" spans="1:18" x14ac:dyDescent="0.2">
      <c r="A112" s="389" t="s">
        <v>85</v>
      </c>
      <c r="B112" s="72">
        <v>0</v>
      </c>
      <c r="C112" s="72">
        <v>0</v>
      </c>
      <c r="D112" s="72">
        <v>0</v>
      </c>
      <c r="E112" s="72">
        <v>0</v>
      </c>
      <c r="F112" s="72">
        <v>0</v>
      </c>
      <c r="G112" s="72">
        <v>0</v>
      </c>
      <c r="H112" s="72">
        <v>0</v>
      </c>
      <c r="I112" s="72">
        <v>0</v>
      </c>
      <c r="J112" s="72">
        <v>460</v>
      </c>
      <c r="K112" s="72">
        <v>0</v>
      </c>
      <c r="L112" s="72">
        <v>0</v>
      </c>
      <c r="M112" s="72">
        <v>0</v>
      </c>
      <c r="N112" s="72">
        <v>0</v>
      </c>
      <c r="O112" s="72">
        <v>460</v>
      </c>
      <c r="P112" s="72">
        <v>0</v>
      </c>
      <c r="Q112" s="72">
        <v>0</v>
      </c>
    </row>
    <row r="113" spans="1:18" ht="63.75" x14ac:dyDescent="0.2">
      <c r="A113" s="389" t="s">
        <v>114</v>
      </c>
    </row>
    <row r="114" spans="1:18" ht="25.5" x14ac:dyDescent="0.2">
      <c r="A114" s="389" t="s">
        <v>73</v>
      </c>
      <c r="B114" s="73">
        <v>0</v>
      </c>
      <c r="C114" s="73">
        <v>0</v>
      </c>
      <c r="D114" s="73">
        <v>0</v>
      </c>
      <c r="E114" s="73">
        <v>0</v>
      </c>
      <c r="F114" s="73">
        <v>0</v>
      </c>
      <c r="G114" s="73">
        <v>0</v>
      </c>
      <c r="H114" s="73">
        <v>0</v>
      </c>
      <c r="I114" s="73">
        <v>0</v>
      </c>
      <c r="J114" s="73">
        <v>227</v>
      </c>
      <c r="K114" s="73">
        <v>0</v>
      </c>
      <c r="L114" s="73">
        <v>0</v>
      </c>
      <c r="M114" s="73">
        <v>0</v>
      </c>
      <c r="N114" s="73">
        <v>0</v>
      </c>
      <c r="O114" s="73">
        <v>227</v>
      </c>
      <c r="P114" s="73">
        <v>0</v>
      </c>
      <c r="Q114" s="73">
        <v>0</v>
      </c>
      <c r="R114" s="73" t="s">
        <v>74</v>
      </c>
    </row>
    <row r="115" spans="1:18" ht="25.5" x14ac:dyDescent="0.2">
      <c r="A115" s="389" t="s">
        <v>75</v>
      </c>
      <c r="B115" s="73">
        <v>0</v>
      </c>
      <c r="C115" s="73">
        <v>0</v>
      </c>
      <c r="D115" s="73">
        <v>0</v>
      </c>
      <c r="E115" s="73">
        <v>0</v>
      </c>
      <c r="F115" s="73">
        <v>0</v>
      </c>
      <c r="G115" s="73">
        <v>0</v>
      </c>
      <c r="H115" s="73">
        <v>0</v>
      </c>
      <c r="I115" s="73">
        <v>0</v>
      </c>
      <c r="J115" s="73">
        <v>265</v>
      </c>
      <c r="K115" s="73">
        <v>0</v>
      </c>
      <c r="L115" s="73">
        <v>0</v>
      </c>
      <c r="M115" s="73">
        <v>0</v>
      </c>
      <c r="N115" s="73">
        <v>0</v>
      </c>
      <c r="O115" s="73">
        <v>265</v>
      </c>
      <c r="P115" s="73">
        <v>0</v>
      </c>
      <c r="Q115" s="73">
        <v>0</v>
      </c>
      <c r="R115" s="73" t="s">
        <v>76</v>
      </c>
    </row>
    <row r="116" spans="1:18" x14ac:dyDescent="0.2">
      <c r="A116" s="389" t="s">
        <v>85</v>
      </c>
      <c r="B116" s="74">
        <v>0</v>
      </c>
      <c r="C116" s="74">
        <v>0</v>
      </c>
      <c r="D116" s="74">
        <v>0</v>
      </c>
      <c r="E116" s="74">
        <v>0</v>
      </c>
      <c r="F116" s="74">
        <v>0</v>
      </c>
      <c r="G116" s="74">
        <v>0</v>
      </c>
      <c r="H116" s="74">
        <v>0</v>
      </c>
      <c r="I116" s="74">
        <v>0</v>
      </c>
      <c r="J116" s="74">
        <v>492</v>
      </c>
      <c r="K116" s="74">
        <v>0</v>
      </c>
      <c r="L116" s="74">
        <v>0</v>
      </c>
      <c r="M116" s="74">
        <v>0</v>
      </c>
      <c r="N116" s="74">
        <v>0</v>
      </c>
      <c r="O116" s="74">
        <v>492</v>
      </c>
      <c r="P116" s="74">
        <v>0</v>
      </c>
      <c r="Q116" s="74">
        <v>0</v>
      </c>
    </row>
    <row r="117" spans="1:18" ht="102" x14ac:dyDescent="0.2">
      <c r="A117" s="389" t="s">
        <v>115</v>
      </c>
    </row>
    <row r="118" spans="1:18" ht="25.5" x14ac:dyDescent="0.2">
      <c r="A118" s="389" t="s">
        <v>73</v>
      </c>
      <c r="B118" s="75">
        <v>22</v>
      </c>
      <c r="C118" s="75">
        <v>0</v>
      </c>
      <c r="D118" s="75">
        <v>0</v>
      </c>
      <c r="E118" s="75">
        <v>0</v>
      </c>
      <c r="F118" s="75">
        <v>0</v>
      </c>
      <c r="G118" s="75">
        <v>22</v>
      </c>
      <c r="H118" s="75">
        <v>0</v>
      </c>
      <c r="I118" s="75">
        <v>0</v>
      </c>
      <c r="J118" s="75">
        <v>0</v>
      </c>
      <c r="K118" s="75">
        <v>0</v>
      </c>
      <c r="L118" s="75">
        <v>0</v>
      </c>
      <c r="M118" s="75">
        <v>0</v>
      </c>
      <c r="N118" s="75">
        <v>0</v>
      </c>
      <c r="O118" s="75">
        <v>0</v>
      </c>
      <c r="P118" s="75">
        <v>0</v>
      </c>
      <c r="Q118" s="75">
        <v>0</v>
      </c>
      <c r="R118" s="75" t="s">
        <v>74</v>
      </c>
    </row>
    <row r="119" spans="1:18" ht="25.5" x14ac:dyDescent="0.2">
      <c r="A119" s="389" t="s">
        <v>75</v>
      </c>
      <c r="B119" s="75">
        <v>0</v>
      </c>
      <c r="C119" s="75">
        <v>0</v>
      </c>
      <c r="D119" s="75">
        <v>0</v>
      </c>
      <c r="E119" s="75">
        <v>0</v>
      </c>
      <c r="F119" s="75">
        <v>0</v>
      </c>
      <c r="G119" s="75">
        <v>0</v>
      </c>
      <c r="H119" s="75">
        <v>0</v>
      </c>
      <c r="I119" s="75">
        <v>0</v>
      </c>
      <c r="J119" s="75">
        <v>0</v>
      </c>
      <c r="K119" s="75">
        <v>0</v>
      </c>
      <c r="L119" s="75">
        <v>0</v>
      </c>
      <c r="M119" s="75">
        <v>0</v>
      </c>
      <c r="N119" s="75">
        <v>0</v>
      </c>
      <c r="O119" s="75">
        <v>0</v>
      </c>
      <c r="P119" s="75">
        <v>0</v>
      </c>
      <c r="Q119" s="75">
        <v>0</v>
      </c>
      <c r="R119" s="75" t="s">
        <v>76</v>
      </c>
    </row>
    <row r="120" spans="1:18" x14ac:dyDescent="0.2">
      <c r="A120" s="389" t="s">
        <v>85</v>
      </c>
      <c r="B120" s="76">
        <v>22</v>
      </c>
      <c r="C120" s="76">
        <v>0</v>
      </c>
      <c r="D120" s="76">
        <v>0</v>
      </c>
      <c r="E120" s="76">
        <v>0</v>
      </c>
      <c r="F120" s="76">
        <v>0</v>
      </c>
      <c r="G120" s="76">
        <v>22</v>
      </c>
      <c r="H120" s="76">
        <v>0</v>
      </c>
      <c r="I120" s="76">
        <v>0</v>
      </c>
      <c r="J120" s="76">
        <v>0</v>
      </c>
      <c r="K120" s="76">
        <v>0</v>
      </c>
      <c r="L120" s="76">
        <v>0</v>
      </c>
      <c r="M120" s="76">
        <v>0</v>
      </c>
      <c r="N120" s="76">
        <v>0</v>
      </c>
      <c r="O120" s="76">
        <v>0</v>
      </c>
      <c r="P120" s="76">
        <v>0</v>
      </c>
      <c r="Q120" s="76">
        <v>0</v>
      </c>
    </row>
    <row r="121" spans="1:18" ht="89.25" x14ac:dyDescent="0.2">
      <c r="A121" s="389" t="s">
        <v>116</v>
      </c>
    </row>
    <row r="122" spans="1:18" ht="25.5" x14ac:dyDescent="0.2">
      <c r="A122" s="389" t="s">
        <v>75</v>
      </c>
      <c r="B122" s="77">
        <v>0</v>
      </c>
      <c r="C122" s="77">
        <v>0</v>
      </c>
      <c r="D122" s="77">
        <v>0</v>
      </c>
      <c r="E122" s="77">
        <v>0</v>
      </c>
      <c r="F122" s="77">
        <v>0</v>
      </c>
      <c r="G122" s="77">
        <v>0</v>
      </c>
      <c r="H122" s="77">
        <v>0</v>
      </c>
      <c r="I122" s="77">
        <v>0</v>
      </c>
      <c r="J122" s="77">
        <v>0</v>
      </c>
      <c r="K122" s="77">
        <v>0</v>
      </c>
      <c r="L122" s="77">
        <v>0</v>
      </c>
      <c r="M122" s="77">
        <v>0</v>
      </c>
      <c r="N122" s="77">
        <v>0</v>
      </c>
      <c r="O122" s="77">
        <v>0</v>
      </c>
      <c r="P122" s="77">
        <v>0</v>
      </c>
      <c r="Q122" s="77">
        <v>0</v>
      </c>
      <c r="R122" s="77" t="s">
        <v>76</v>
      </c>
    </row>
    <row r="123" spans="1:18" x14ac:dyDescent="0.2">
      <c r="A123" s="389" t="s">
        <v>85</v>
      </c>
      <c r="B123" s="78">
        <v>0</v>
      </c>
      <c r="C123" s="78">
        <v>0</v>
      </c>
      <c r="D123" s="78">
        <v>0</v>
      </c>
      <c r="E123" s="78">
        <v>0</v>
      </c>
      <c r="F123" s="78">
        <v>0</v>
      </c>
      <c r="G123" s="78">
        <v>0</v>
      </c>
      <c r="H123" s="78">
        <v>0</v>
      </c>
      <c r="I123" s="78">
        <v>0</v>
      </c>
      <c r="J123" s="78">
        <v>0</v>
      </c>
      <c r="K123" s="78">
        <v>0</v>
      </c>
      <c r="L123" s="78">
        <v>0</v>
      </c>
      <c r="M123" s="78">
        <v>0</v>
      </c>
      <c r="N123" s="78">
        <v>0</v>
      </c>
      <c r="O123" s="78">
        <v>0</v>
      </c>
      <c r="P123" s="78">
        <v>0</v>
      </c>
      <c r="Q123" s="78">
        <v>0</v>
      </c>
    </row>
    <row r="124" spans="1:18" ht="140.25" x14ac:dyDescent="0.2">
      <c r="A124" s="389" t="s">
        <v>117</v>
      </c>
    </row>
    <row r="125" spans="1:18" ht="25.5" x14ac:dyDescent="0.2">
      <c r="A125" s="389" t="s">
        <v>91</v>
      </c>
      <c r="B125" s="79">
        <v>0</v>
      </c>
      <c r="C125" s="79">
        <v>0</v>
      </c>
      <c r="D125" s="79">
        <v>0</v>
      </c>
      <c r="E125" s="79">
        <v>0</v>
      </c>
      <c r="F125" s="79">
        <v>0</v>
      </c>
      <c r="G125" s="79">
        <v>0</v>
      </c>
      <c r="H125" s="79">
        <v>0</v>
      </c>
      <c r="I125" s="79">
        <v>0</v>
      </c>
      <c r="J125" s="79">
        <v>7</v>
      </c>
      <c r="K125" s="79">
        <v>7</v>
      </c>
      <c r="L125" s="79">
        <v>0</v>
      </c>
      <c r="M125" s="79">
        <v>0</v>
      </c>
      <c r="N125" s="79">
        <v>0</v>
      </c>
      <c r="O125" s="79">
        <v>0</v>
      </c>
      <c r="P125" s="79">
        <v>7</v>
      </c>
      <c r="Q125" s="79">
        <v>0</v>
      </c>
      <c r="R125" s="79" t="s">
        <v>92</v>
      </c>
    </row>
    <row r="126" spans="1:18" x14ac:dyDescent="0.2">
      <c r="A126" s="389" t="s">
        <v>85</v>
      </c>
      <c r="B126" s="80">
        <v>0</v>
      </c>
      <c r="C126" s="80">
        <v>0</v>
      </c>
      <c r="D126" s="80">
        <v>0</v>
      </c>
      <c r="E126" s="80">
        <v>0</v>
      </c>
      <c r="F126" s="80">
        <v>0</v>
      </c>
      <c r="G126" s="80">
        <v>0</v>
      </c>
      <c r="H126" s="80">
        <v>0</v>
      </c>
      <c r="I126" s="80">
        <v>0</v>
      </c>
      <c r="J126" s="80">
        <v>7</v>
      </c>
      <c r="K126" s="80">
        <v>7</v>
      </c>
      <c r="L126" s="80">
        <v>0</v>
      </c>
      <c r="M126" s="80">
        <v>0</v>
      </c>
      <c r="N126" s="80">
        <v>0</v>
      </c>
      <c r="O126" s="80">
        <v>0</v>
      </c>
      <c r="P126" s="80">
        <v>7</v>
      </c>
      <c r="Q126" s="80">
        <v>0</v>
      </c>
    </row>
    <row r="127" spans="1:18" ht="114.75" x14ac:dyDescent="0.2">
      <c r="A127" s="389" t="s">
        <v>118</v>
      </c>
    </row>
    <row r="128" spans="1:18" ht="25.5" x14ac:dyDescent="0.2">
      <c r="A128" s="389" t="s">
        <v>73</v>
      </c>
      <c r="B128" s="81">
        <v>0</v>
      </c>
      <c r="C128" s="81">
        <v>0</v>
      </c>
      <c r="D128" s="81">
        <v>0</v>
      </c>
      <c r="E128" s="81">
        <v>0</v>
      </c>
      <c r="F128" s="81">
        <v>0</v>
      </c>
      <c r="G128" s="81">
        <v>0</v>
      </c>
      <c r="H128" s="81">
        <v>0</v>
      </c>
      <c r="I128" s="81">
        <v>0</v>
      </c>
      <c r="J128" s="81">
        <v>1</v>
      </c>
      <c r="K128" s="81">
        <v>0</v>
      </c>
      <c r="L128" s="81">
        <v>0</v>
      </c>
      <c r="M128" s="81">
        <v>0</v>
      </c>
      <c r="N128" s="81">
        <v>0</v>
      </c>
      <c r="O128" s="81">
        <v>1</v>
      </c>
      <c r="P128" s="81">
        <v>0</v>
      </c>
      <c r="Q128" s="81">
        <v>0</v>
      </c>
      <c r="R128" s="81" t="s">
        <v>74</v>
      </c>
    </row>
    <row r="129" spans="1:18" ht="25.5" x14ac:dyDescent="0.2">
      <c r="A129" s="389" t="s">
        <v>75</v>
      </c>
      <c r="B129" s="81">
        <v>0</v>
      </c>
      <c r="C129" s="81">
        <v>0</v>
      </c>
      <c r="D129" s="81">
        <v>0</v>
      </c>
      <c r="E129" s="81">
        <v>0</v>
      </c>
      <c r="F129" s="81">
        <v>0</v>
      </c>
      <c r="G129" s="81">
        <v>0</v>
      </c>
      <c r="H129" s="81">
        <v>0</v>
      </c>
      <c r="I129" s="81">
        <v>0</v>
      </c>
      <c r="J129" s="81">
        <v>0</v>
      </c>
      <c r="K129" s="81">
        <v>0</v>
      </c>
      <c r="L129" s="81">
        <v>0</v>
      </c>
      <c r="M129" s="81">
        <v>0</v>
      </c>
      <c r="N129" s="81">
        <v>0</v>
      </c>
      <c r="O129" s="81">
        <v>0</v>
      </c>
      <c r="P129" s="81">
        <v>0</v>
      </c>
      <c r="Q129" s="81">
        <v>0</v>
      </c>
      <c r="R129" s="81" t="s">
        <v>76</v>
      </c>
    </row>
    <row r="130" spans="1:18" x14ac:dyDescent="0.2">
      <c r="A130" s="389" t="s">
        <v>85</v>
      </c>
      <c r="B130" s="82">
        <v>0</v>
      </c>
      <c r="C130" s="82">
        <v>0</v>
      </c>
      <c r="D130" s="82">
        <v>0</v>
      </c>
      <c r="E130" s="82">
        <v>0</v>
      </c>
      <c r="F130" s="82">
        <v>0</v>
      </c>
      <c r="G130" s="82">
        <v>0</v>
      </c>
      <c r="H130" s="82">
        <v>0</v>
      </c>
      <c r="I130" s="82">
        <v>0</v>
      </c>
      <c r="J130" s="82">
        <v>1</v>
      </c>
      <c r="K130" s="82">
        <v>0</v>
      </c>
      <c r="L130" s="82">
        <v>0</v>
      </c>
      <c r="M130" s="82">
        <v>0</v>
      </c>
      <c r="N130" s="82">
        <v>0</v>
      </c>
      <c r="O130" s="82">
        <v>1</v>
      </c>
      <c r="P130" s="82">
        <v>0</v>
      </c>
      <c r="Q130" s="82">
        <v>0</v>
      </c>
    </row>
    <row r="131" spans="1:18" ht="38.25" x14ac:dyDescent="0.2">
      <c r="A131" s="389" t="s">
        <v>119</v>
      </c>
    </row>
    <row r="132" spans="1:18" ht="25.5" x14ac:dyDescent="0.2">
      <c r="A132" s="389" t="s">
        <v>65</v>
      </c>
      <c r="B132" s="83">
        <v>4</v>
      </c>
      <c r="C132" s="83">
        <v>0</v>
      </c>
      <c r="D132" s="83">
        <v>4</v>
      </c>
      <c r="E132" s="83">
        <v>0</v>
      </c>
      <c r="F132" s="83">
        <v>0</v>
      </c>
      <c r="G132" s="83">
        <v>0</v>
      </c>
      <c r="H132" s="83">
        <v>0</v>
      </c>
      <c r="I132" s="83">
        <v>0</v>
      </c>
      <c r="J132" s="83">
        <v>0</v>
      </c>
      <c r="K132" s="83">
        <v>0</v>
      </c>
      <c r="L132" s="83">
        <v>0</v>
      </c>
      <c r="M132" s="83">
        <v>0</v>
      </c>
      <c r="N132" s="83">
        <v>0</v>
      </c>
      <c r="O132" s="83">
        <v>0</v>
      </c>
      <c r="P132" s="83">
        <v>0</v>
      </c>
      <c r="Q132" s="83">
        <v>0</v>
      </c>
      <c r="R132" s="83" t="s">
        <v>66</v>
      </c>
    </row>
    <row r="133" spans="1:18" x14ac:dyDescent="0.2">
      <c r="A133" s="389" t="s">
        <v>85</v>
      </c>
      <c r="B133" s="84">
        <v>4</v>
      </c>
      <c r="C133" s="84">
        <v>0</v>
      </c>
      <c r="D133" s="84">
        <v>4</v>
      </c>
      <c r="E133" s="84">
        <v>0</v>
      </c>
      <c r="F133" s="84">
        <v>0</v>
      </c>
      <c r="G133" s="84">
        <v>0</v>
      </c>
      <c r="H133" s="84">
        <v>0</v>
      </c>
      <c r="I133" s="84">
        <v>0</v>
      </c>
      <c r="J133" s="84">
        <v>0</v>
      </c>
      <c r="K133" s="84">
        <v>0</v>
      </c>
      <c r="L133" s="84">
        <v>0</v>
      </c>
      <c r="M133" s="84">
        <v>0</v>
      </c>
      <c r="N133" s="84">
        <v>0</v>
      </c>
      <c r="O133" s="84">
        <v>0</v>
      </c>
      <c r="P133" s="84">
        <v>0</v>
      </c>
      <c r="Q133" s="84">
        <v>0</v>
      </c>
    </row>
    <row r="134" spans="1:18" ht="51" x14ac:dyDescent="0.2">
      <c r="A134" s="389" t="s">
        <v>120</v>
      </c>
    </row>
    <row r="135" spans="1:18" ht="25.5" x14ac:dyDescent="0.2">
      <c r="A135" s="389" t="s">
        <v>73</v>
      </c>
      <c r="B135" s="85">
        <v>0</v>
      </c>
      <c r="C135" s="85">
        <v>0</v>
      </c>
      <c r="D135" s="85">
        <v>0</v>
      </c>
      <c r="E135" s="85">
        <v>0</v>
      </c>
      <c r="F135" s="85">
        <v>0</v>
      </c>
      <c r="G135" s="85">
        <v>0</v>
      </c>
      <c r="H135" s="85">
        <v>0</v>
      </c>
      <c r="I135" s="85">
        <v>0</v>
      </c>
      <c r="J135" s="85">
        <v>0</v>
      </c>
      <c r="K135" s="85">
        <v>0</v>
      </c>
      <c r="L135" s="85">
        <v>0</v>
      </c>
      <c r="M135" s="85">
        <v>0</v>
      </c>
      <c r="N135" s="85">
        <v>0</v>
      </c>
      <c r="O135" s="85">
        <v>0</v>
      </c>
      <c r="P135" s="85">
        <v>0</v>
      </c>
      <c r="Q135" s="85">
        <v>0</v>
      </c>
      <c r="R135" s="85" t="s">
        <v>74</v>
      </c>
    </row>
    <row r="136" spans="1:18" x14ac:dyDescent="0.2">
      <c r="A136" s="389" t="s">
        <v>85</v>
      </c>
      <c r="B136" s="86">
        <v>0</v>
      </c>
      <c r="C136" s="86">
        <v>0</v>
      </c>
      <c r="D136" s="86">
        <v>0</v>
      </c>
      <c r="E136" s="86">
        <v>0</v>
      </c>
      <c r="F136" s="86">
        <v>0</v>
      </c>
      <c r="G136" s="86">
        <v>0</v>
      </c>
      <c r="H136" s="86">
        <v>0</v>
      </c>
      <c r="I136" s="86">
        <v>0</v>
      </c>
      <c r="J136" s="86">
        <v>0</v>
      </c>
      <c r="K136" s="86">
        <v>0</v>
      </c>
      <c r="L136" s="86">
        <v>0</v>
      </c>
      <c r="M136" s="86">
        <v>0</v>
      </c>
      <c r="N136" s="86">
        <v>0</v>
      </c>
      <c r="O136" s="86">
        <v>0</v>
      </c>
      <c r="P136" s="86">
        <v>0</v>
      </c>
      <c r="Q136" s="86">
        <v>0</v>
      </c>
    </row>
    <row r="137" spans="1:18" ht="89.25" x14ac:dyDescent="0.2">
      <c r="A137" s="389" t="s">
        <v>121</v>
      </c>
    </row>
    <row r="138" spans="1:18" ht="25.5" x14ac:dyDescent="0.2">
      <c r="A138" s="389" t="s">
        <v>65</v>
      </c>
      <c r="B138" s="87">
        <v>10</v>
      </c>
      <c r="C138" s="87">
        <v>0</v>
      </c>
      <c r="D138" s="87">
        <v>10</v>
      </c>
      <c r="E138" s="87">
        <v>0</v>
      </c>
      <c r="F138" s="87">
        <v>0</v>
      </c>
      <c r="G138" s="87">
        <v>0</v>
      </c>
      <c r="H138" s="87">
        <v>0</v>
      </c>
      <c r="I138" s="87">
        <v>0</v>
      </c>
      <c r="J138" s="87">
        <v>0</v>
      </c>
      <c r="K138" s="87">
        <v>0</v>
      </c>
      <c r="L138" s="87">
        <v>0</v>
      </c>
      <c r="M138" s="87">
        <v>0</v>
      </c>
      <c r="N138" s="87">
        <v>0</v>
      </c>
      <c r="O138" s="87">
        <v>0</v>
      </c>
      <c r="P138" s="87">
        <v>0</v>
      </c>
      <c r="Q138" s="87">
        <v>0</v>
      </c>
      <c r="R138" s="87" t="s">
        <v>66</v>
      </c>
    </row>
    <row r="139" spans="1:18" ht="25.5" x14ac:dyDescent="0.2">
      <c r="A139" s="389" t="s">
        <v>122</v>
      </c>
      <c r="B139" s="87">
        <v>0</v>
      </c>
      <c r="C139" s="87">
        <v>0</v>
      </c>
      <c r="D139" s="87">
        <v>0</v>
      </c>
      <c r="E139" s="87">
        <v>0</v>
      </c>
      <c r="F139" s="87">
        <v>0</v>
      </c>
      <c r="G139" s="87">
        <v>0</v>
      </c>
      <c r="H139" s="87">
        <v>0</v>
      </c>
      <c r="I139" s="87">
        <v>0</v>
      </c>
      <c r="J139" s="87">
        <v>0</v>
      </c>
      <c r="K139" s="87">
        <v>0</v>
      </c>
      <c r="L139" s="87">
        <v>0</v>
      </c>
      <c r="M139" s="87">
        <v>0</v>
      </c>
      <c r="N139" s="87">
        <v>0</v>
      </c>
      <c r="O139" s="87">
        <v>0</v>
      </c>
      <c r="P139" s="87">
        <v>0</v>
      </c>
      <c r="Q139" s="87">
        <v>0</v>
      </c>
      <c r="R139" s="87" t="s">
        <v>123</v>
      </c>
    </row>
    <row r="140" spans="1:18" ht="25.5" x14ac:dyDescent="0.2">
      <c r="A140" s="389" t="s">
        <v>73</v>
      </c>
      <c r="B140" s="87">
        <v>0</v>
      </c>
      <c r="C140" s="87">
        <v>0</v>
      </c>
      <c r="D140" s="87">
        <v>0</v>
      </c>
      <c r="E140" s="87">
        <v>0</v>
      </c>
      <c r="F140" s="87">
        <v>0</v>
      </c>
      <c r="G140" s="87">
        <v>0</v>
      </c>
      <c r="H140" s="87">
        <v>0</v>
      </c>
      <c r="I140" s="87">
        <v>0</v>
      </c>
      <c r="J140" s="87">
        <v>0</v>
      </c>
      <c r="K140" s="87">
        <v>0</v>
      </c>
      <c r="L140" s="87">
        <v>0</v>
      </c>
      <c r="M140" s="87">
        <v>0</v>
      </c>
      <c r="N140" s="87">
        <v>0</v>
      </c>
      <c r="O140" s="87">
        <v>0</v>
      </c>
      <c r="P140" s="87">
        <v>0</v>
      </c>
      <c r="Q140" s="87">
        <v>0</v>
      </c>
      <c r="R140" s="87" t="s">
        <v>74</v>
      </c>
    </row>
    <row r="141" spans="1:18" ht="25.5" x14ac:dyDescent="0.2">
      <c r="A141" s="389" t="s">
        <v>75</v>
      </c>
      <c r="B141" s="87">
        <v>0</v>
      </c>
      <c r="C141" s="87">
        <v>0</v>
      </c>
      <c r="D141" s="87">
        <v>0</v>
      </c>
      <c r="E141" s="87">
        <v>0</v>
      </c>
      <c r="F141" s="87">
        <v>0</v>
      </c>
      <c r="G141" s="87">
        <v>0</v>
      </c>
      <c r="H141" s="87">
        <v>0</v>
      </c>
      <c r="I141" s="87">
        <v>0</v>
      </c>
      <c r="J141" s="87">
        <v>0</v>
      </c>
      <c r="K141" s="87">
        <v>0</v>
      </c>
      <c r="L141" s="87">
        <v>0</v>
      </c>
      <c r="M141" s="87">
        <v>0</v>
      </c>
      <c r="N141" s="87">
        <v>0</v>
      </c>
      <c r="O141" s="87">
        <v>0</v>
      </c>
      <c r="P141" s="87">
        <v>0</v>
      </c>
      <c r="Q141" s="87">
        <v>0</v>
      </c>
      <c r="R141" s="87" t="s">
        <v>76</v>
      </c>
    </row>
    <row r="142" spans="1:18" x14ac:dyDescent="0.2">
      <c r="A142" s="389" t="s">
        <v>85</v>
      </c>
      <c r="B142" s="88">
        <v>11</v>
      </c>
      <c r="C142" s="88">
        <v>0</v>
      </c>
      <c r="D142" s="88">
        <v>11</v>
      </c>
      <c r="E142" s="88">
        <v>0</v>
      </c>
      <c r="F142" s="88">
        <v>0</v>
      </c>
      <c r="G142" s="88">
        <v>0</v>
      </c>
      <c r="H142" s="88">
        <v>0</v>
      </c>
      <c r="I142" s="88">
        <v>0</v>
      </c>
      <c r="J142" s="88">
        <v>0</v>
      </c>
      <c r="K142" s="88">
        <v>0</v>
      </c>
      <c r="L142" s="88">
        <v>0</v>
      </c>
      <c r="M142" s="88">
        <v>0</v>
      </c>
      <c r="N142" s="88">
        <v>0</v>
      </c>
      <c r="O142" s="88">
        <v>0</v>
      </c>
      <c r="P142" s="88">
        <v>0</v>
      </c>
      <c r="Q142" s="88">
        <v>0</v>
      </c>
    </row>
    <row r="143" spans="1:18" ht="76.5" x14ac:dyDescent="0.2">
      <c r="A143" s="389" t="s">
        <v>124</v>
      </c>
    </row>
    <row r="144" spans="1:18" ht="25.5" x14ac:dyDescent="0.2">
      <c r="A144" s="389" t="s">
        <v>73</v>
      </c>
      <c r="B144" s="89">
        <v>129</v>
      </c>
      <c r="C144" s="89">
        <v>0</v>
      </c>
      <c r="D144" s="89">
        <v>0</v>
      </c>
      <c r="E144" s="89">
        <v>0</v>
      </c>
      <c r="F144" s="89">
        <v>0</v>
      </c>
      <c r="G144" s="89">
        <v>129</v>
      </c>
      <c r="H144" s="89">
        <v>0</v>
      </c>
      <c r="I144" s="89">
        <v>0</v>
      </c>
      <c r="J144" s="89">
        <v>0</v>
      </c>
      <c r="K144" s="89">
        <v>0</v>
      </c>
      <c r="L144" s="89">
        <v>0</v>
      </c>
      <c r="M144" s="89">
        <v>0</v>
      </c>
      <c r="N144" s="89">
        <v>0</v>
      </c>
      <c r="O144" s="89">
        <v>0</v>
      </c>
      <c r="P144" s="89">
        <v>0</v>
      </c>
      <c r="Q144" s="89">
        <v>0</v>
      </c>
      <c r="R144" s="89" t="s">
        <v>74</v>
      </c>
    </row>
    <row r="145" spans="1:18" ht="25.5" x14ac:dyDescent="0.2">
      <c r="A145" s="389" t="s">
        <v>75</v>
      </c>
      <c r="B145" s="89">
        <v>67</v>
      </c>
      <c r="C145" s="89">
        <v>0</v>
      </c>
      <c r="D145" s="89">
        <v>0</v>
      </c>
      <c r="E145" s="89">
        <v>0</v>
      </c>
      <c r="F145" s="89">
        <v>0</v>
      </c>
      <c r="G145" s="89">
        <v>67</v>
      </c>
      <c r="H145" s="89">
        <v>0</v>
      </c>
      <c r="I145" s="89">
        <v>0</v>
      </c>
      <c r="J145" s="89">
        <v>0</v>
      </c>
      <c r="K145" s="89">
        <v>0</v>
      </c>
      <c r="L145" s="89">
        <v>0</v>
      </c>
      <c r="M145" s="89">
        <v>0</v>
      </c>
      <c r="N145" s="89">
        <v>0</v>
      </c>
      <c r="O145" s="89">
        <v>0</v>
      </c>
      <c r="P145" s="89">
        <v>0</v>
      </c>
      <c r="Q145" s="89">
        <v>0</v>
      </c>
      <c r="R145" s="89" t="s">
        <v>76</v>
      </c>
    </row>
    <row r="146" spans="1:18" x14ac:dyDescent="0.2">
      <c r="A146" s="389" t="s">
        <v>85</v>
      </c>
      <c r="B146" s="90">
        <v>196</v>
      </c>
      <c r="C146" s="90">
        <v>0</v>
      </c>
      <c r="D146" s="90">
        <v>0</v>
      </c>
      <c r="E146" s="90">
        <v>0</v>
      </c>
      <c r="F146" s="90">
        <v>0</v>
      </c>
      <c r="G146" s="90">
        <v>196</v>
      </c>
      <c r="H146" s="90">
        <v>0</v>
      </c>
      <c r="I146" s="90">
        <v>0</v>
      </c>
      <c r="J146" s="90">
        <v>0</v>
      </c>
      <c r="K146" s="90">
        <v>0</v>
      </c>
      <c r="L146" s="90">
        <v>0</v>
      </c>
      <c r="M146" s="90">
        <v>0</v>
      </c>
      <c r="N146" s="90">
        <v>0</v>
      </c>
      <c r="O146" s="90">
        <v>0</v>
      </c>
      <c r="P146" s="90">
        <v>0</v>
      </c>
      <c r="Q146" s="90">
        <v>0</v>
      </c>
    </row>
    <row r="147" spans="1:18" ht="38.25" x14ac:dyDescent="0.2">
      <c r="A147" s="389" t="s">
        <v>125</v>
      </c>
    </row>
    <row r="148" spans="1:18" ht="25.5" x14ac:dyDescent="0.2">
      <c r="A148" s="389" t="s">
        <v>75</v>
      </c>
      <c r="B148" s="91">
        <v>0</v>
      </c>
      <c r="C148" s="91">
        <v>0</v>
      </c>
      <c r="D148" s="91">
        <v>0</v>
      </c>
      <c r="E148" s="91">
        <v>0</v>
      </c>
      <c r="F148" s="91">
        <v>0</v>
      </c>
      <c r="G148" s="91">
        <v>0</v>
      </c>
      <c r="H148" s="91">
        <v>0</v>
      </c>
      <c r="I148" s="91">
        <v>0</v>
      </c>
      <c r="J148" s="91">
        <v>0</v>
      </c>
      <c r="K148" s="91">
        <v>0</v>
      </c>
      <c r="L148" s="91">
        <v>0</v>
      </c>
      <c r="M148" s="91">
        <v>0</v>
      </c>
      <c r="N148" s="91">
        <v>0</v>
      </c>
      <c r="O148" s="91">
        <v>0</v>
      </c>
      <c r="P148" s="91">
        <v>0</v>
      </c>
      <c r="Q148" s="91">
        <v>0</v>
      </c>
      <c r="R148" s="91" t="s">
        <v>76</v>
      </c>
    </row>
    <row r="149" spans="1:18" x14ac:dyDescent="0.2">
      <c r="A149" s="389" t="s">
        <v>85</v>
      </c>
      <c r="B149" s="92">
        <v>0</v>
      </c>
      <c r="C149" s="92">
        <v>0</v>
      </c>
      <c r="D149" s="92">
        <v>0</v>
      </c>
      <c r="E149" s="92">
        <v>0</v>
      </c>
      <c r="F149" s="92">
        <v>0</v>
      </c>
      <c r="G149" s="92">
        <v>0</v>
      </c>
      <c r="H149" s="92">
        <v>0</v>
      </c>
      <c r="I149" s="92">
        <v>0</v>
      </c>
      <c r="J149" s="92">
        <v>0</v>
      </c>
      <c r="K149" s="92">
        <v>0</v>
      </c>
      <c r="L149" s="92">
        <v>0</v>
      </c>
      <c r="M149" s="92">
        <v>0</v>
      </c>
      <c r="N149" s="92">
        <v>0</v>
      </c>
      <c r="O149" s="92">
        <v>0</v>
      </c>
      <c r="P149" s="92">
        <v>0</v>
      </c>
      <c r="Q149" s="92">
        <v>0</v>
      </c>
    </row>
    <row r="150" spans="1:18" ht="38.25" x14ac:dyDescent="0.2">
      <c r="A150" s="389" t="s">
        <v>126</v>
      </c>
    </row>
    <row r="151" spans="1:18" ht="25.5" x14ac:dyDescent="0.2">
      <c r="A151" s="389" t="s">
        <v>77</v>
      </c>
      <c r="B151" s="93">
        <v>1</v>
      </c>
      <c r="C151" s="93">
        <v>0</v>
      </c>
      <c r="D151" s="93">
        <v>0</v>
      </c>
      <c r="E151" s="93">
        <v>0</v>
      </c>
      <c r="F151" s="93">
        <v>0</v>
      </c>
      <c r="G151" s="93">
        <v>1</v>
      </c>
      <c r="H151" s="93">
        <v>0</v>
      </c>
      <c r="I151" s="93">
        <v>0</v>
      </c>
      <c r="J151" s="93">
        <v>1</v>
      </c>
      <c r="K151" s="93">
        <v>0</v>
      </c>
      <c r="L151" s="93">
        <v>0</v>
      </c>
      <c r="M151" s="93">
        <v>0</v>
      </c>
      <c r="N151" s="93">
        <v>0</v>
      </c>
      <c r="O151" s="93">
        <v>1</v>
      </c>
      <c r="P151" s="93">
        <v>0</v>
      </c>
      <c r="Q151" s="93">
        <v>0</v>
      </c>
      <c r="R151" s="93" t="s">
        <v>78</v>
      </c>
    </row>
    <row r="152" spans="1:18" x14ac:dyDescent="0.2">
      <c r="A152" s="389" t="s">
        <v>85</v>
      </c>
      <c r="B152" s="94">
        <v>1</v>
      </c>
      <c r="C152" s="94">
        <v>0</v>
      </c>
      <c r="D152" s="94">
        <v>0</v>
      </c>
      <c r="E152" s="94">
        <v>0</v>
      </c>
      <c r="F152" s="94">
        <v>0</v>
      </c>
      <c r="G152" s="94">
        <v>1</v>
      </c>
      <c r="H152" s="94">
        <v>0</v>
      </c>
      <c r="I152" s="94">
        <v>0</v>
      </c>
      <c r="J152" s="94">
        <v>1</v>
      </c>
      <c r="K152" s="94">
        <v>0</v>
      </c>
      <c r="L152" s="94">
        <v>0</v>
      </c>
      <c r="M152" s="94">
        <v>0</v>
      </c>
      <c r="N152" s="94">
        <v>0</v>
      </c>
      <c r="O152" s="94">
        <v>1</v>
      </c>
      <c r="P152" s="94">
        <v>0</v>
      </c>
      <c r="Q152" s="94">
        <v>0</v>
      </c>
    </row>
    <row r="153" spans="1:18" ht="89.25" x14ac:dyDescent="0.2">
      <c r="A153" s="389" t="s">
        <v>127</v>
      </c>
    </row>
    <row r="154" spans="1:18" ht="25.5" x14ac:dyDescent="0.2">
      <c r="A154" s="389" t="s">
        <v>73</v>
      </c>
      <c r="B154" s="95">
        <v>0</v>
      </c>
      <c r="C154" s="95">
        <v>0</v>
      </c>
      <c r="D154" s="95">
        <v>0</v>
      </c>
      <c r="E154" s="95">
        <v>0</v>
      </c>
      <c r="F154" s="95">
        <v>0</v>
      </c>
      <c r="G154" s="95">
        <v>0</v>
      </c>
      <c r="H154" s="95">
        <v>0</v>
      </c>
      <c r="I154" s="95">
        <v>0</v>
      </c>
      <c r="J154" s="95">
        <v>1</v>
      </c>
      <c r="K154" s="95">
        <v>0</v>
      </c>
      <c r="L154" s="95">
        <v>0</v>
      </c>
      <c r="M154" s="95">
        <v>0</v>
      </c>
      <c r="N154" s="95">
        <v>0</v>
      </c>
      <c r="O154" s="95">
        <v>1</v>
      </c>
      <c r="P154" s="95">
        <v>0</v>
      </c>
      <c r="Q154" s="95">
        <v>0</v>
      </c>
      <c r="R154" s="95" t="s">
        <v>74</v>
      </c>
    </row>
    <row r="155" spans="1:18" x14ac:dyDescent="0.2">
      <c r="A155" s="389" t="s">
        <v>85</v>
      </c>
      <c r="B155" s="96">
        <v>0</v>
      </c>
      <c r="C155" s="96">
        <v>0</v>
      </c>
      <c r="D155" s="96">
        <v>0</v>
      </c>
      <c r="E155" s="96">
        <v>0</v>
      </c>
      <c r="F155" s="96">
        <v>0</v>
      </c>
      <c r="G155" s="96">
        <v>0</v>
      </c>
      <c r="H155" s="96">
        <v>0</v>
      </c>
      <c r="I155" s="96">
        <v>0</v>
      </c>
      <c r="J155" s="96">
        <v>1</v>
      </c>
      <c r="K155" s="96">
        <v>0</v>
      </c>
      <c r="L155" s="96">
        <v>0</v>
      </c>
      <c r="M155" s="96">
        <v>0</v>
      </c>
      <c r="N155" s="96">
        <v>0</v>
      </c>
      <c r="O155" s="96">
        <v>1</v>
      </c>
      <c r="P155" s="96">
        <v>0</v>
      </c>
      <c r="Q155" s="96">
        <v>0</v>
      </c>
    </row>
    <row r="156" spans="1:18" ht="76.5" x14ac:dyDescent="0.2">
      <c r="A156" s="389" t="s">
        <v>128</v>
      </c>
    </row>
    <row r="157" spans="1:18" ht="25.5" x14ac:dyDescent="0.2">
      <c r="A157" s="389" t="s">
        <v>65</v>
      </c>
      <c r="B157" s="97">
        <v>0</v>
      </c>
      <c r="C157" s="97">
        <v>0</v>
      </c>
      <c r="D157" s="97">
        <v>0</v>
      </c>
      <c r="E157" s="97">
        <v>0</v>
      </c>
      <c r="F157" s="97">
        <v>0</v>
      </c>
      <c r="G157" s="97">
        <v>0</v>
      </c>
      <c r="H157" s="97">
        <v>0</v>
      </c>
      <c r="I157" s="97">
        <v>0</v>
      </c>
      <c r="J157" s="97">
        <v>16</v>
      </c>
      <c r="K157" s="97">
        <v>0</v>
      </c>
      <c r="L157" s="97">
        <v>16</v>
      </c>
      <c r="M157" s="97">
        <v>0</v>
      </c>
      <c r="N157" s="97">
        <v>0</v>
      </c>
      <c r="O157" s="97">
        <v>0</v>
      </c>
      <c r="P157" s="97">
        <v>0</v>
      </c>
      <c r="Q157" s="97">
        <v>0</v>
      </c>
      <c r="R157" s="97" t="s">
        <v>66</v>
      </c>
    </row>
    <row r="158" spans="1:18" ht="25.5" x14ac:dyDescent="0.2">
      <c r="A158" s="389" t="s">
        <v>122</v>
      </c>
      <c r="B158" s="97">
        <v>0</v>
      </c>
      <c r="C158" s="97">
        <v>0</v>
      </c>
      <c r="D158" s="97">
        <v>0</v>
      </c>
      <c r="E158" s="97">
        <v>0</v>
      </c>
      <c r="F158" s="97">
        <v>0</v>
      </c>
      <c r="G158" s="97">
        <v>0</v>
      </c>
      <c r="H158" s="97">
        <v>0</v>
      </c>
      <c r="I158" s="97">
        <v>0</v>
      </c>
      <c r="J158" s="97">
        <v>6</v>
      </c>
      <c r="K158" s="97">
        <v>0</v>
      </c>
      <c r="L158" s="97">
        <v>6</v>
      </c>
      <c r="M158" s="97">
        <v>0</v>
      </c>
      <c r="N158" s="97">
        <v>0</v>
      </c>
      <c r="O158" s="97">
        <v>0</v>
      </c>
      <c r="P158" s="97">
        <v>0</v>
      </c>
      <c r="Q158" s="97">
        <v>0</v>
      </c>
      <c r="R158" s="97" t="s">
        <v>123</v>
      </c>
    </row>
    <row r="159" spans="1:18" x14ac:dyDescent="0.2">
      <c r="A159" s="389" t="s">
        <v>85</v>
      </c>
      <c r="B159" s="98">
        <v>0</v>
      </c>
      <c r="C159" s="98">
        <v>0</v>
      </c>
      <c r="D159" s="98">
        <v>0</v>
      </c>
      <c r="E159" s="98">
        <v>0</v>
      </c>
      <c r="F159" s="98">
        <v>0</v>
      </c>
      <c r="G159" s="98">
        <v>0</v>
      </c>
      <c r="H159" s="98">
        <v>0</v>
      </c>
      <c r="I159" s="98">
        <v>0</v>
      </c>
      <c r="J159" s="98">
        <v>22</v>
      </c>
      <c r="K159" s="98">
        <v>0</v>
      </c>
      <c r="L159" s="98">
        <v>22</v>
      </c>
      <c r="M159" s="98">
        <v>0</v>
      </c>
      <c r="N159" s="98">
        <v>0</v>
      </c>
      <c r="O159" s="98">
        <v>0</v>
      </c>
      <c r="P159" s="98">
        <v>0</v>
      </c>
      <c r="Q159" s="98">
        <v>0</v>
      </c>
    </row>
    <row r="160" spans="1:18" ht="63.75" x14ac:dyDescent="0.2">
      <c r="A160" s="389" t="s">
        <v>129</v>
      </c>
    </row>
    <row r="161" spans="1:18" ht="25.5" x14ac:dyDescent="0.2">
      <c r="A161" s="389" t="s">
        <v>65</v>
      </c>
      <c r="B161" s="99">
        <v>58</v>
      </c>
      <c r="C161" s="99">
        <v>0</v>
      </c>
      <c r="D161" s="99">
        <v>58</v>
      </c>
      <c r="E161" s="99">
        <v>0</v>
      </c>
      <c r="F161" s="99">
        <v>0</v>
      </c>
      <c r="G161" s="99">
        <v>0</v>
      </c>
      <c r="H161" s="99">
        <v>0</v>
      </c>
      <c r="I161" s="99">
        <v>0</v>
      </c>
      <c r="J161" s="99">
        <v>0</v>
      </c>
      <c r="K161" s="99">
        <v>0</v>
      </c>
      <c r="L161" s="99">
        <v>0</v>
      </c>
      <c r="M161" s="99">
        <v>0</v>
      </c>
      <c r="N161" s="99">
        <v>0</v>
      </c>
      <c r="O161" s="99">
        <v>0</v>
      </c>
      <c r="P161" s="99">
        <v>0</v>
      </c>
      <c r="Q161" s="99">
        <v>0</v>
      </c>
      <c r="R161" s="99" t="s">
        <v>66</v>
      </c>
    </row>
    <row r="162" spans="1:18" ht="25.5" x14ac:dyDescent="0.2">
      <c r="A162" s="389" t="s">
        <v>87</v>
      </c>
      <c r="B162" s="99">
        <v>102</v>
      </c>
      <c r="C162" s="99">
        <v>0</v>
      </c>
      <c r="D162" s="99">
        <v>102</v>
      </c>
      <c r="E162" s="99">
        <v>0</v>
      </c>
      <c r="F162" s="99">
        <v>0</v>
      </c>
      <c r="G162" s="99">
        <v>0</v>
      </c>
      <c r="H162" s="99">
        <v>102</v>
      </c>
      <c r="I162" s="99">
        <v>0</v>
      </c>
      <c r="J162" s="99">
        <v>0</v>
      </c>
      <c r="K162" s="99">
        <v>0</v>
      </c>
      <c r="L162" s="99">
        <v>0</v>
      </c>
      <c r="M162" s="99">
        <v>0</v>
      </c>
      <c r="N162" s="99">
        <v>0</v>
      </c>
      <c r="O162" s="99">
        <v>0</v>
      </c>
      <c r="P162" s="99">
        <v>0</v>
      </c>
      <c r="Q162" s="99">
        <v>0</v>
      </c>
      <c r="R162" s="99" t="s">
        <v>88</v>
      </c>
    </row>
    <row r="163" spans="1:18" ht="25.5" x14ac:dyDescent="0.2">
      <c r="A163" s="389" t="s">
        <v>122</v>
      </c>
      <c r="B163" s="99">
        <v>13</v>
      </c>
      <c r="C163" s="99">
        <v>0</v>
      </c>
      <c r="D163" s="99">
        <v>13</v>
      </c>
      <c r="E163" s="99">
        <v>0</v>
      </c>
      <c r="F163" s="99">
        <v>0</v>
      </c>
      <c r="G163" s="99">
        <v>0</v>
      </c>
      <c r="H163" s="99">
        <v>0</v>
      </c>
      <c r="I163" s="99">
        <v>0</v>
      </c>
      <c r="J163" s="99">
        <v>0</v>
      </c>
      <c r="K163" s="99">
        <v>0</v>
      </c>
      <c r="L163" s="99">
        <v>0</v>
      </c>
      <c r="M163" s="99">
        <v>0</v>
      </c>
      <c r="N163" s="99">
        <v>0</v>
      </c>
      <c r="O163" s="99">
        <v>0</v>
      </c>
      <c r="P163" s="99">
        <v>0</v>
      </c>
      <c r="Q163" s="99">
        <v>0</v>
      </c>
      <c r="R163" s="99" t="s">
        <v>123</v>
      </c>
    </row>
    <row r="164" spans="1:18" ht="25.5" x14ac:dyDescent="0.2">
      <c r="A164" s="389" t="s">
        <v>130</v>
      </c>
      <c r="B164" s="99">
        <v>0</v>
      </c>
      <c r="C164" s="99">
        <v>0</v>
      </c>
      <c r="D164" s="99">
        <v>0</v>
      </c>
      <c r="E164" s="99">
        <v>0</v>
      </c>
      <c r="F164" s="99">
        <v>0</v>
      </c>
      <c r="G164" s="99">
        <v>0</v>
      </c>
      <c r="H164" s="99">
        <v>0</v>
      </c>
      <c r="I164" s="99">
        <v>0</v>
      </c>
      <c r="J164" s="99">
        <v>0</v>
      </c>
      <c r="K164" s="99">
        <v>0</v>
      </c>
      <c r="L164" s="99">
        <v>0</v>
      </c>
      <c r="M164" s="99">
        <v>0</v>
      </c>
      <c r="N164" s="99">
        <v>0</v>
      </c>
      <c r="O164" s="99">
        <v>0</v>
      </c>
      <c r="P164" s="99">
        <v>0</v>
      </c>
      <c r="Q164" s="99">
        <v>0</v>
      </c>
      <c r="R164" s="99" t="s">
        <v>131</v>
      </c>
    </row>
    <row r="165" spans="1:18" x14ac:dyDescent="0.2">
      <c r="A165" s="389" t="s">
        <v>85</v>
      </c>
      <c r="B165" s="100">
        <v>173</v>
      </c>
      <c r="C165" s="100">
        <v>0</v>
      </c>
      <c r="D165" s="100">
        <v>173</v>
      </c>
      <c r="E165" s="100">
        <v>0</v>
      </c>
      <c r="F165" s="100">
        <v>0</v>
      </c>
      <c r="G165" s="100">
        <v>0</v>
      </c>
      <c r="H165" s="100">
        <v>102</v>
      </c>
      <c r="I165" s="100">
        <v>0</v>
      </c>
      <c r="J165" s="100">
        <v>0</v>
      </c>
      <c r="K165" s="100">
        <v>0</v>
      </c>
      <c r="L165" s="100">
        <v>0</v>
      </c>
      <c r="M165" s="100">
        <v>0</v>
      </c>
      <c r="N165" s="100">
        <v>0</v>
      </c>
      <c r="O165" s="100">
        <v>0</v>
      </c>
      <c r="P165" s="100">
        <v>0</v>
      </c>
      <c r="Q165" s="100">
        <v>0</v>
      </c>
    </row>
    <row r="166" spans="1:18" ht="51" x14ac:dyDescent="0.2">
      <c r="A166" s="389" t="s">
        <v>132</v>
      </c>
    </row>
    <row r="167" spans="1:18" ht="25.5" x14ac:dyDescent="0.2">
      <c r="A167" s="389" t="s">
        <v>65</v>
      </c>
      <c r="B167" s="101">
        <v>58</v>
      </c>
      <c r="C167" s="101">
        <v>0</v>
      </c>
      <c r="D167" s="101">
        <v>58</v>
      </c>
      <c r="E167" s="101">
        <v>0</v>
      </c>
      <c r="F167" s="101">
        <v>0</v>
      </c>
      <c r="G167" s="101">
        <v>0</v>
      </c>
      <c r="H167" s="101">
        <v>0</v>
      </c>
      <c r="I167" s="101">
        <v>0</v>
      </c>
      <c r="J167" s="101">
        <v>0</v>
      </c>
      <c r="K167" s="101">
        <v>0</v>
      </c>
      <c r="L167" s="101">
        <v>0</v>
      </c>
      <c r="M167" s="101">
        <v>0</v>
      </c>
      <c r="N167" s="101">
        <v>0</v>
      </c>
      <c r="O167" s="101">
        <v>0</v>
      </c>
      <c r="P167" s="101">
        <v>0</v>
      </c>
      <c r="Q167" s="101">
        <v>0</v>
      </c>
      <c r="R167" s="101" t="s">
        <v>66</v>
      </c>
    </row>
    <row r="168" spans="1:18" ht="25.5" x14ac:dyDescent="0.2">
      <c r="A168" s="389" t="s">
        <v>122</v>
      </c>
      <c r="B168" s="101">
        <v>13</v>
      </c>
      <c r="C168" s="101">
        <v>0</v>
      </c>
      <c r="D168" s="101">
        <v>13</v>
      </c>
      <c r="E168" s="101">
        <v>0</v>
      </c>
      <c r="F168" s="101">
        <v>0</v>
      </c>
      <c r="G168" s="101">
        <v>0</v>
      </c>
      <c r="H168" s="101">
        <v>0</v>
      </c>
      <c r="I168" s="101">
        <v>0</v>
      </c>
      <c r="J168" s="101">
        <v>0</v>
      </c>
      <c r="K168" s="101">
        <v>0</v>
      </c>
      <c r="L168" s="101">
        <v>0</v>
      </c>
      <c r="M168" s="101">
        <v>0</v>
      </c>
      <c r="N168" s="101">
        <v>0</v>
      </c>
      <c r="O168" s="101">
        <v>0</v>
      </c>
      <c r="P168" s="101">
        <v>0</v>
      </c>
      <c r="Q168" s="101">
        <v>0</v>
      </c>
      <c r="R168" s="101" t="s">
        <v>123</v>
      </c>
    </row>
    <row r="169" spans="1:18" x14ac:dyDescent="0.2">
      <c r="A169" s="389" t="s">
        <v>85</v>
      </c>
      <c r="B169" s="102">
        <v>71</v>
      </c>
      <c r="C169" s="102">
        <v>0</v>
      </c>
      <c r="D169" s="102">
        <v>71</v>
      </c>
      <c r="E169" s="102">
        <v>0</v>
      </c>
      <c r="F169" s="102">
        <v>0</v>
      </c>
      <c r="G169" s="102">
        <v>0</v>
      </c>
      <c r="H169" s="102">
        <v>0</v>
      </c>
      <c r="I169" s="102">
        <v>0</v>
      </c>
      <c r="J169" s="102">
        <v>0</v>
      </c>
      <c r="K169" s="102">
        <v>0</v>
      </c>
      <c r="L169" s="102">
        <v>0</v>
      </c>
      <c r="M169" s="102">
        <v>0</v>
      </c>
      <c r="N169" s="102">
        <v>0</v>
      </c>
      <c r="O169" s="102">
        <v>0</v>
      </c>
      <c r="P169" s="102">
        <v>0</v>
      </c>
      <c r="Q169" s="102">
        <v>0</v>
      </c>
    </row>
    <row r="170" spans="1:18" ht="38.25" x14ac:dyDescent="0.2">
      <c r="A170" s="389" t="s">
        <v>133</v>
      </c>
    </row>
    <row r="171" spans="1:18" ht="25.5" x14ac:dyDescent="0.2">
      <c r="A171" s="389" t="s">
        <v>73</v>
      </c>
      <c r="B171" s="103">
        <v>0</v>
      </c>
      <c r="C171" s="103">
        <v>0</v>
      </c>
      <c r="D171" s="103">
        <v>0</v>
      </c>
      <c r="E171" s="103">
        <v>0</v>
      </c>
      <c r="F171" s="103">
        <v>0</v>
      </c>
      <c r="G171" s="103">
        <v>0</v>
      </c>
      <c r="H171" s="103">
        <v>0</v>
      </c>
      <c r="I171" s="103">
        <v>0</v>
      </c>
      <c r="J171" s="103">
        <v>1</v>
      </c>
      <c r="K171" s="103">
        <v>0</v>
      </c>
      <c r="L171" s="103">
        <v>0</v>
      </c>
      <c r="M171" s="103">
        <v>0</v>
      </c>
      <c r="N171" s="103">
        <v>0</v>
      </c>
      <c r="O171" s="103">
        <v>1</v>
      </c>
      <c r="P171" s="103">
        <v>0</v>
      </c>
      <c r="Q171" s="103">
        <v>0</v>
      </c>
      <c r="R171" s="103" t="s">
        <v>74</v>
      </c>
    </row>
    <row r="172" spans="1:18" ht="25.5" x14ac:dyDescent="0.2">
      <c r="A172" s="389" t="s">
        <v>75</v>
      </c>
      <c r="B172" s="103">
        <v>0</v>
      </c>
      <c r="C172" s="103">
        <v>0</v>
      </c>
      <c r="D172" s="103">
        <v>0</v>
      </c>
      <c r="E172" s="103">
        <v>0</v>
      </c>
      <c r="F172" s="103">
        <v>0</v>
      </c>
      <c r="G172" s="103">
        <v>0</v>
      </c>
      <c r="H172" s="103">
        <v>0</v>
      </c>
      <c r="I172" s="103">
        <v>0</v>
      </c>
      <c r="J172" s="103">
        <v>3</v>
      </c>
      <c r="K172" s="103">
        <v>0</v>
      </c>
      <c r="L172" s="103">
        <v>0</v>
      </c>
      <c r="M172" s="103">
        <v>0</v>
      </c>
      <c r="N172" s="103">
        <v>0</v>
      </c>
      <c r="O172" s="103">
        <v>3</v>
      </c>
      <c r="P172" s="103">
        <v>0</v>
      </c>
      <c r="Q172" s="103">
        <v>0</v>
      </c>
      <c r="R172" s="103" t="s">
        <v>76</v>
      </c>
    </row>
    <row r="173" spans="1:18" x14ac:dyDescent="0.2">
      <c r="A173" s="389" t="s">
        <v>85</v>
      </c>
      <c r="B173" s="104">
        <v>0</v>
      </c>
      <c r="C173" s="104">
        <v>0</v>
      </c>
      <c r="D173" s="104">
        <v>0</v>
      </c>
      <c r="E173" s="104">
        <v>0</v>
      </c>
      <c r="F173" s="104">
        <v>0</v>
      </c>
      <c r="G173" s="104">
        <v>0</v>
      </c>
      <c r="H173" s="104">
        <v>0</v>
      </c>
      <c r="I173" s="104">
        <v>0</v>
      </c>
      <c r="J173" s="104">
        <v>4</v>
      </c>
      <c r="K173" s="104">
        <v>0</v>
      </c>
      <c r="L173" s="104">
        <v>0</v>
      </c>
      <c r="M173" s="104">
        <v>0</v>
      </c>
      <c r="N173" s="104">
        <v>0</v>
      </c>
      <c r="O173" s="104">
        <v>4</v>
      </c>
      <c r="P173" s="104">
        <v>0</v>
      </c>
      <c r="Q173" s="104">
        <v>0</v>
      </c>
    </row>
    <row r="174" spans="1:18" ht="63.75" x14ac:dyDescent="0.2">
      <c r="A174" s="389" t="s">
        <v>134</v>
      </c>
    </row>
    <row r="175" spans="1:18" ht="25.5" x14ac:dyDescent="0.2">
      <c r="A175" s="389" t="s">
        <v>69</v>
      </c>
      <c r="B175" s="105">
        <v>41</v>
      </c>
      <c r="C175" s="105">
        <v>0</v>
      </c>
      <c r="D175" s="105">
        <v>0</v>
      </c>
      <c r="E175" s="105">
        <v>0</v>
      </c>
      <c r="F175" s="105">
        <v>0</v>
      </c>
      <c r="G175" s="105">
        <v>41</v>
      </c>
      <c r="H175" s="105">
        <v>0</v>
      </c>
      <c r="I175" s="105">
        <v>0</v>
      </c>
      <c r="J175" s="105">
        <v>0</v>
      </c>
      <c r="K175" s="105">
        <v>0</v>
      </c>
      <c r="L175" s="105">
        <v>0</v>
      </c>
      <c r="M175" s="105">
        <v>0</v>
      </c>
      <c r="N175" s="105">
        <v>0</v>
      </c>
      <c r="O175" s="105">
        <v>0</v>
      </c>
      <c r="P175" s="105">
        <v>0</v>
      </c>
      <c r="Q175" s="105">
        <v>0</v>
      </c>
      <c r="R175" s="105" t="s">
        <v>70</v>
      </c>
    </row>
    <row r="176" spans="1:18" x14ac:dyDescent="0.2">
      <c r="A176" s="389" t="s">
        <v>85</v>
      </c>
      <c r="B176" s="106">
        <v>41</v>
      </c>
      <c r="C176" s="106">
        <v>0</v>
      </c>
      <c r="D176" s="106">
        <v>0</v>
      </c>
      <c r="E176" s="106">
        <v>0</v>
      </c>
      <c r="F176" s="106">
        <v>0</v>
      </c>
      <c r="G176" s="106">
        <v>41</v>
      </c>
      <c r="H176" s="106">
        <v>0</v>
      </c>
      <c r="I176" s="106">
        <v>0</v>
      </c>
      <c r="J176" s="106">
        <v>0</v>
      </c>
      <c r="K176" s="106">
        <v>0</v>
      </c>
      <c r="L176" s="106">
        <v>0</v>
      </c>
      <c r="M176" s="106">
        <v>0</v>
      </c>
      <c r="N176" s="106">
        <v>0</v>
      </c>
      <c r="O176" s="106">
        <v>0</v>
      </c>
      <c r="P176" s="106">
        <v>0</v>
      </c>
      <c r="Q176" s="106">
        <v>0</v>
      </c>
    </row>
    <row r="177" spans="1:18" ht="51" x14ac:dyDescent="0.2">
      <c r="A177" s="389" t="s">
        <v>135</v>
      </c>
    </row>
    <row r="178" spans="1:18" ht="25.5" x14ac:dyDescent="0.2">
      <c r="A178" s="389" t="s">
        <v>73</v>
      </c>
      <c r="B178" s="107">
        <v>0</v>
      </c>
      <c r="C178" s="107">
        <v>0</v>
      </c>
      <c r="D178" s="107">
        <v>0</v>
      </c>
      <c r="E178" s="107">
        <v>0</v>
      </c>
      <c r="F178" s="107">
        <v>0</v>
      </c>
      <c r="G178" s="107">
        <v>0</v>
      </c>
      <c r="H178" s="107">
        <v>0</v>
      </c>
      <c r="I178" s="107">
        <v>0</v>
      </c>
      <c r="J178" s="107">
        <v>22</v>
      </c>
      <c r="K178" s="107">
        <v>0</v>
      </c>
      <c r="L178" s="107">
        <v>0</v>
      </c>
      <c r="M178" s="107">
        <v>0</v>
      </c>
      <c r="N178" s="107">
        <v>0</v>
      </c>
      <c r="O178" s="107">
        <v>22</v>
      </c>
      <c r="P178" s="107">
        <v>0</v>
      </c>
      <c r="Q178" s="107">
        <v>0</v>
      </c>
      <c r="R178" s="107" t="s">
        <v>74</v>
      </c>
    </row>
    <row r="179" spans="1:18" ht="25.5" x14ac:dyDescent="0.2">
      <c r="A179" s="389" t="s">
        <v>91</v>
      </c>
      <c r="B179" s="107">
        <v>161</v>
      </c>
      <c r="C179" s="107">
        <v>161</v>
      </c>
      <c r="D179" s="107">
        <v>0</v>
      </c>
      <c r="E179" s="107">
        <v>0</v>
      </c>
      <c r="F179" s="107">
        <v>0</v>
      </c>
      <c r="G179" s="107">
        <v>0</v>
      </c>
      <c r="H179" s="107">
        <v>0</v>
      </c>
      <c r="I179" s="107">
        <v>0</v>
      </c>
      <c r="J179" s="107">
        <v>0</v>
      </c>
      <c r="K179" s="107">
        <v>0</v>
      </c>
      <c r="L179" s="107">
        <v>0</v>
      </c>
      <c r="M179" s="107">
        <v>0</v>
      </c>
      <c r="N179" s="107">
        <v>0</v>
      </c>
      <c r="O179" s="107">
        <v>0</v>
      </c>
      <c r="P179" s="107">
        <v>0</v>
      </c>
      <c r="Q179" s="107">
        <v>0</v>
      </c>
      <c r="R179" s="107" t="s">
        <v>92</v>
      </c>
    </row>
    <row r="180" spans="1:18" ht="25.5" x14ac:dyDescent="0.2">
      <c r="A180" s="389" t="s">
        <v>75</v>
      </c>
      <c r="B180" s="107">
        <v>0</v>
      </c>
      <c r="C180" s="107">
        <v>0</v>
      </c>
      <c r="D180" s="107">
        <v>0</v>
      </c>
      <c r="E180" s="107">
        <v>0</v>
      </c>
      <c r="F180" s="107">
        <v>0</v>
      </c>
      <c r="G180" s="107">
        <v>0</v>
      </c>
      <c r="H180" s="107">
        <v>0</v>
      </c>
      <c r="I180" s="107">
        <v>0</v>
      </c>
      <c r="J180" s="107">
        <v>36</v>
      </c>
      <c r="K180" s="107">
        <v>0</v>
      </c>
      <c r="L180" s="107">
        <v>0</v>
      </c>
      <c r="M180" s="107">
        <v>0</v>
      </c>
      <c r="N180" s="107">
        <v>0</v>
      </c>
      <c r="O180" s="107">
        <v>36</v>
      </c>
      <c r="P180" s="107">
        <v>0</v>
      </c>
      <c r="Q180" s="107">
        <v>0</v>
      </c>
      <c r="R180" s="107" t="s">
        <v>76</v>
      </c>
    </row>
    <row r="181" spans="1:18" ht="25.5" x14ac:dyDescent="0.2">
      <c r="A181" s="389" t="s">
        <v>77</v>
      </c>
      <c r="B181" s="107">
        <v>12</v>
      </c>
      <c r="C181" s="107">
        <v>0</v>
      </c>
      <c r="D181" s="107">
        <v>0</v>
      </c>
      <c r="E181" s="107">
        <v>0</v>
      </c>
      <c r="F181" s="107">
        <v>0</v>
      </c>
      <c r="G181" s="107">
        <v>12</v>
      </c>
      <c r="H181" s="107">
        <v>0</v>
      </c>
      <c r="I181" s="107">
        <v>0</v>
      </c>
      <c r="J181" s="107">
        <v>1</v>
      </c>
      <c r="K181" s="107">
        <v>0</v>
      </c>
      <c r="L181" s="107">
        <v>0</v>
      </c>
      <c r="M181" s="107">
        <v>0</v>
      </c>
      <c r="N181" s="107">
        <v>0</v>
      </c>
      <c r="O181" s="107">
        <v>1</v>
      </c>
      <c r="P181" s="107">
        <v>0</v>
      </c>
      <c r="Q181" s="107">
        <v>0</v>
      </c>
      <c r="R181" s="107" t="s">
        <v>78</v>
      </c>
    </row>
    <row r="182" spans="1:18" x14ac:dyDescent="0.2">
      <c r="A182" s="389" t="s">
        <v>85</v>
      </c>
      <c r="B182" s="108">
        <v>173</v>
      </c>
      <c r="C182" s="108">
        <v>161</v>
      </c>
      <c r="D182" s="108">
        <v>0</v>
      </c>
      <c r="E182" s="108">
        <v>0</v>
      </c>
      <c r="F182" s="108">
        <v>0</v>
      </c>
      <c r="G182" s="108">
        <v>12</v>
      </c>
      <c r="H182" s="108">
        <v>0</v>
      </c>
      <c r="I182" s="108">
        <v>0</v>
      </c>
      <c r="J182" s="108">
        <v>58</v>
      </c>
      <c r="K182" s="108">
        <v>0</v>
      </c>
      <c r="L182" s="108">
        <v>0</v>
      </c>
      <c r="M182" s="108">
        <v>0</v>
      </c>
      <c r="N182" s="108">
        <v>0</v>
      </c>
      <c r="O182" s="108">
        <v>58</v>
      </c>
      <c r="P182" s="108">
        <v>0</v>
      </c>
      <c r="Q182" s="108">
        <v>0</v>
      </c>
    </row>
    <row r="183" spans="1:18" ht="89.25" x14ac:dyDescent="0.2">
      <c r="A183" s="389" t="s">
        <v>136</v>
      </c>
    </row>
    <row r="184" spans="1:18" ht="25.5" x14ac:dyDescent="0.2">
      <c r="A184" s="389" t="s">
        <v>73</v>
      </c>
      <c r="B184" s="109">
        <v>0</v>
      </c>
      <c r="C184" s="109">
        <v>0</v>
      </c>
      <c r="D184" s="109">
        <v>0</v>
      </c>
      <c r="E184" s="109">
        <v>0</v>
      </c>
      <c r="F184" s="109">
        <v>0</v>
      </c>
      <c r="G184" s="109">
        <v>0</v>
      </c>
      <c r="H184" s="109">
        <v>0</v>
      </c>
      <c r="I184" s="109">
        <v>0</v>
      </c>
      <c r="J184" s="109">
        <v>0</v>
      </c>
      <c r="K184" s="109">
        <v>0</v>
      </c>
      <c r="L184" s="109">
        <v>0</v>
      </c>
      <c r="M184" s="109">
        <v>0</v>
      </c>
      <c r="N184" s="109">
        <v>0</v>
      </c>
      <c r="O184" s="109">
        <v>0</v>
      </c>
      <c r="P184" s="109">
        <v>0</v>
      </c>
      <c r="Q184" s="109">
        <v>0</v>
      </c>
      <c r="R184" s="109" t="s">
        <v>74</v>
      </c>
    </row>
    <row r="185" spans="1:18" x14ac:dyDescent="0.2">
      <c r="A185" s="389" t="s">
        <v>85</v>
      </c>
      <c r="B185" s="110">
        <v>0</v>
      </c>
      <c r="C185" s="110">
        <v>0</v>
      </c>
      <c r="D185" s="110">
        <v>0</v>
      </c>
      <c r="E185" s="110">
        <v>0</v>
      </c>
      <c r="F185" s="110">
        <v>0</v>
      </c>
      <c r="G185" s="110">
        <v>0</v>
      </c>
      <c r="H185" s="110">
        <v>0</v>
      </c>
      <c r="I185" s="110">
        <v>0</v>
      </c>
      <c r="J185" s="110">
        <v>0</v>
      </c>
      <c r="K185" s="110">
        <v>0</v>
      </c>
      <c r="L185" s="110">
        <v>0</v>
      </c>
      <c r="M185" s="110">
        <v>0</v>
      </c>
      <c r="N185" s="110">
        <v>0</v>
      </c>
      <c r="O185" s="110">
        <v>0</v>
      </c>
      <c r="P185" s="110">
        <v>0</v>
      </c>
      <c r="Q185" s="110">
        <v>0</v>
      </c>
    </row>
    <row r="186" spans="1:18" ht="38.25" x14ac:dyDescent="0.2">
      <c r="A186" s="389" t="s">
        <v>137</v>
      </c>
    </row>
    <row r="187" spans="1:18" ht="25.5" x14ac:dyDescent="0.2">
      <c r="A187" s="389" t="s">
        <v>75</v>
      </c>
      <c r="B187" s="111">
        <v>0</v>
      </c>
      <c r="C187" s="111">
        <v>0</v>
      </c>
      <c r="D187" s="111">
        <v>0</v>
      </c>
      <c r="E187" s="111">
        <v>0</v>
      </c>
      <c r="F187" s="111">
        <v>0</v>
      </c>
      <c r="G187" s="111">
        <v>0</v>
      </c>
      <c r="H187" s="111">
        <v>0</v>
      </c>
      <c r="I187" s="111">
        <v>0</v>
      </c>
      <c r="J187" s="111">
        <v>0</v>
      </c>
      <c r="K187" s="111">
        <v>0</v>
      </c>
      <c r="L187" s="111">
        <v>0</v>
      </c>
      <c r="M187" s="111">
        <v>0</v>
      </c>
      <c r="N187" s="111">
        <v>0</v>
      </c>
      <c r="O187" s="111">
        <v>0</v>
      </c>
      <c r="P187" s="111">
        <v>0</v>
      </c>
      <c r="Q187" s="111">
        <v>0</v>
      </c>
      <c r="R187" s="111" t="s">
        <v>76</v>
      </c>
    </row>
    <row r="188" spans="1:18" x14ac:dyDescent="0.2">
      <c r="A188" s="389" t="s">
        <v>85</v>
      </c>
      <c r="B188" s="112">
        <v>0</v>
      </c>
      <c r="C188" s="112">
        <v>0</v>
      </c>
      <c r="D188" s="112">
        <v>0</v>
      </c>
      <c r="E188" s="112">
        <v>0</v>
      </c>
      <c r="F188" s="112">
        <v>0</v>
      </c>
      <c r="G188" s="112">
        <v>0</v>
      </c>
      <c r="H188" s="112">
        <v>0</v>
      </c>
      <c r="I188" s="112">
        <v>0</v>
      </c>
      <c r="J188" s="112">
        <v>0</v>
      </c>
      <c r="K188" s="112">
        <v>0</v>
      </c>
      <c r="L188" s="112">
        <v>0</v>
      </c>
      <c r="M188" s="112">
        <v>0</v>
      </c>
      <c r="N188" s="112">
        <v>0</v>
      </c>
      <c r="O188" s="112">
        <v>0</v>
      </c>
      <c r="P188" s="112">
        <v>0</v>
      </c>
      <c r="Q188" s="112">
        <v>0</v>
      </c>
    </row>
    <row r="189" spans="1:18" ht="89.25" x14ac:dyDescent="0.2">
      <c r="A189" s="389" t="s">
        <v>138</v>
      </c>
    </row>
    <row r="190" spans="1:18" ht="25.5" x14ac:dyDescent="0.2">
      <c r="A190" s="389" t="s">
        <v>73</v>
      </c>
      <c r="B190" s="113">
        <v>0</v>
      </c>
      <c r="C190" s="113">
        <v>0</v>
      </c>
      <c r="D190" s="113">
        <v>0</v>
      </c>
      <c r="E190" s="113">
        <v>0</v>
      </c>
      <c r="F190" s="113">
        <v>0</v>
      </c>
      <c r="G190" s="113">
        <v>0</v>
      </c>
      <c r="H190" s="113">
        <v>0</v>
      </c>
      <c r="I190" s="113">
        <v>0</v>
      </c>
      <c r="J190" s="113">
        <v>4</v>
      </c>
      <c r="K190" s="113">
        <v>0</v>
      </c>
      <c r="L190" s="113">
        <v>0</v>
      </c>
      <c r="M190" s="113">
        <v>0</v>
      </c>
      <c r="N190" s="113">
        <v>0</v>
      </c>
      <c r="O190" s="113">
        <v>4</v>
      </c>
      <c r="P190" s="113">
        <v>0</v>
      </c>
      <c r="Q190" s="113">
        <v>0</v>
      </c>
      <c r="R190" s="113" t="s">
        <v>74</v>
      </c>
    </row>
    <row r="191" spans="1:18" ht="25.5" x14ac:dyDescent="0.2">
      <c r="A191" s="389" t="s">
        <v>75</v>
      </c>
      <c r="B191" s="113">
        <v>0</v>
      </c>
      <c r="C191" s="113">
        <v>0</v>
      </c>
      <c r="D191" s="113">
        <v>0</v>
      </c>
      <c r="E191" s="113">
        <v>0</v>
      </c>
      <c r="F191" s="113">
        <v>0</v>
      </c>
      <c r="G191" s="113">
        <v>0</v>
      </c>
      <c r="H191" s="113">
        <v>0</v>
      </c>
      <c r="I191" s="113">
        <v>0</v>
      </c>
      <c r="J191" s="113">
        <v>1</v>
      </c>
      <c r="K191" s="113">
        <v>0</v>
      </c>
      <c r="L191" s="113">
        <v>0</v>
      </c>
      <c r="M191" s="113">
        <v>0</v>
      </c>
      <c r="N191" s="113">
        <v>0</v>
      </c>
      <c r="O191" s="113">
        <v>1</v>
      </c>
      <c r="P191" s="113">
        <v>0</v>
      </c>
      <c r="Q191" s="113">
        <v>0</v>
      </c>
      <c r="R191" s="113" t="s">
        <v>76</v>
      </c>
    </row>
    <row r="192" spans="1:18" ht="25.5" x14ac:dyDescent="0.2">
      <c r="A192" s="389" t="s">
        <v>77</v>
      </c>
      <c r="B192" s="113">
        <v>0</v>
      </c>
      <c r="C192" s="113">
        <v>0</v>
      </c>
      <c r="D192" s="113">
        <v>0</v>
      </c>
      <c r="E192" s="113">
        <v>0</v>
      </c>
      <c r="F192" s="113">
        <v>0</v>
      </c>
      <c r="G192" s="113">
        <v>0</v>
      </c>
      <c r="H192" s="113">
        <v>0</v>
      </c>
      <c r="I192" s="113">
        <v>0</v>
      </c>
      <c r="J192" s="113">
        <v>1</v>
      </c>
      <c r="K192" s="113">
        <v>0</v>
      </c>
      <c r="L192" s="113">
        <v>0</v>
      </c>
      <c r="M192" s="113">
        <v>0</v>
      </c>
      <c r="N192" s="113">
        <v>0</v>
      </c>
      <c r="O192" s="113">
        <v>1</v>
      </c>
      <c r="P192" s="113">
        <v>0</v>
      </c>
      <c r="Q192" s="113">
        <v>0</v>
      </c>
      <c r="R192" s="113" t="s">
        <v>78</v>
      </c>
    </row>
    <row r="193" spans="1:18" x14ac:dyDescent="0.2">
      <c r="A193" s="389" t="s">
        <v>85</v>
      </c>
      <c r="B193" s="114">
        <v>0</v>
      </c>
      <c r="C193" s="114">
        <v>0</v>
      </c>
      <c r="D193" s="114">
        <v>0</v>
      </c>
      <c r="E193" s="114">
        <v>0</v>
      </c>
      <c r="F193" s="114">
        <v>0</v>
      </c>
      <c r="G193" s="114">
        <v>0</v>
      </c>
      <c r="H193" s="114">
        <v>0</v>
      </c>
      <c r="I193" s="114">
        <v>0</v>
      </c>
      <c r="J193" s="114">
        <v>6</v>
      </c>
      <c r="K193" s="114">
        <v>0</v>
      </c>
      <c r="L193" s="114">
        <v>0</v>
      </c>
      <c r="M193" s="114">
        <v>0</v>
      </c>
      <c r="N193" s="114">
        <v>0</v>
      </c>
      <c r="O193" s="114">
        <v>6</v>
      </c>
      <c r="P193" s="114">
        <v>0</v>
      </c>
      <c r="Q193" s="114">
        <v>0</v>
      </c>
    </row>
    <row r="194" spans="1:18" ht="51" x14ac:dyDescent="0.2">
      <c r="A194" s="389" t="s">
        <v>139</v>
      </c>
    </row>
    <row r="195" spans="1:18" ht="25.5" x14ac:dyDescent="0.2">
      <c r="A195" s="389" t="s">
        <v>75</v>
      </c>
      <c r="B195" s="115">
        <v>0</v>
      </c>
      <c r="C195" s="115">
        <v>0</v>
      </c>
      <c r="D195" s="115">
        <v>0</v>
      </c>
      <c r="E195" s="115">
        <v>0</v>
      </c>
      <c r="F195" s="115">
        <v>0</v>
      </c>
      <c r="G195" s="115">
        <v>0</v>
      </c>
      <c r="H195" s="115">
        <v>0</v>
      </c>
      <c r="I195" s="115">
        <v>0</v>
      </c>
      <c r="J195" s="115">
        <v>0</v>
      </c>
      <c r="K195" s="115">
        <v>0</v>
      </c>
      <c r="L195" s="115">
        <v>0</v>
      </c>
      <c r="M195" s="115">
        <v>0</v>
      </c>
      <c r="N195" s="115">
        <v>0</v>
      </c>
      <c r="O195" s="115">
        <v>0</v>
      </c>
      <c r="P195" s="115">
        <v>0</v>
      </c>
      <c r="Q195" s="115">
        <v>0</v>
      </c>
      <c r="R195" s="115" t="s">
        <v>76</v>
      </c>
    </row>
    <row r="196" spans="1:18" ht="25.5" x14ac:dyDescent="0.2">
      <c r="A196" s="389" t="s">
        <v>77</v>
      </c>
      <c r="B196" s="115">
        <v>0</v>
      </c>
      <c r="C196" s="115">
        <v>0</v>
      </c>
      <c r="D196" s="115">
        <v>0</v>
      </c>
      <c r="E196" s="115">
        <v>0</v>
      </c>
      <c r="F196" s="115">
        <v>0</v>
      </c>
      <c r="G196" s="115">
        <v>0</v>
      </c>
      <c r="H196" s="115">
        <v>0</v>
      </c>
      <c r="I196" s="115">
        <v>0</v>
      </c>
      <c r="J196" s="115">
        <v>0</v>
      </c>
      <c r="K196" s="115">
        <v>0</v>
      </c>
      <c r="L196" s="115">
        <v>0</v>
      </c>
      <c r="M196" s="115">
        <v>0</v>
      </c>
      <c r="N196" s="115">
        <v>0</v>
      </c>
      <c r="O196" s="115">
        <v>0</v>
      </c>
      <c r="P196" s="115">
        <v>0</v>
      </c>
      <c r="Q196" s="115">
        <v>0</v>
      </c>
      <c r="R196" s="115" t="s">
        <v>78</v>
      </c>
    </row>
    <row r="197" spans="1:18" x14ac:dyDescent="0.2">
      <c r="A197" s="389" t="s">
        <v>85</v>
      </c>
      <c r="B197" s="116">
        <v>0</v>
      </c>
      <c r="C197" s="116">
        <v>0</v>
      </c>
      <c r="D197" s="116">
        <v>0</v>
      </c>
      <c r="E197" s="116">
        <v>0</v>
      </c>
      <c r="F197" s="116">
        <v>0</v>
      </c>
      <c r="G197" s="116">
        <v>0</v>
      </c>
      <c r="H197" s="116">
        <v>0</v>
      </c>
      <c r="I197" s="116">
        <v>0</v>
      </c>
      <c r="J197" s="116">
        <v>0</v>
      </c>
      <c r="K197" s="116">
        <v>0</v>
      </c>
      <c r="L197" s="116">
        <v>0</v>
      </c>
      <c r="M197" s="116">
        <v>0</v>
      </c>
      <c r="N197" s="116">
        <v>0</v>
      </c>
      <c r="O197" s="116">
        <v>0</v>
      </c>
      <c r="P197" s="116">
        <v>0</v>
      </c>
      <c r="Q197" s="116">
        <v>0</v>
      </c>
    </row>
    <row r="198" spans="1:18" ht="63.75" x14ac:dyDescent="0.2">
      <c r="A198" s="389" t="s">
        <v>140</v>
      </c>
    </row>
    <row r="199" spans="1:18" ht="25.5" x14ac:dyDescent="0.2">
      <c r="A199" s="389" t="s">
        <v>73</v>
      </c>
      <c r="B199" s="117">
        <v>0</v>
      </c>
      <c r="C199" s="117">
        <v>0</v>
      </c>
      <c r="D199" s="117">
        <v>0</v>
      </c>
      <c r="E199" s="117">
        <v>0</v>
      </c>
      <c r="F199" s="117">
        <v>0</v>
      </c>
      <c r="G199" s="117">
        <v>0</v>
      </c>
      <c r="H199" s="117">
        <v>0</v>
      </c>
      <c r="I199" s="117">
        <v>0</v>
      </c>
      <c r="J199" s="117">
        <v>4</v>
      </c>
      <c r="K199" s="117">
        <v>0</v>
      </c>
      <c r="L199" s="117">
        <v>0</v>
      </c>
      <c r="M199" s="117">
        <v>0</v>
      </c>
      <c r="N199" s="117">
        <v>0</v>
      </c>
      <c r="O199" s="117">
        <v>4</v>
      </c>
      <c r="P199" s="117">
        <v>0</v>
      </c>
      <c r="Q199" s="117">
        <v>0</v>
      </c>
      <c r="R199" s="117" t="s">
        <v>74</v>
      </c>
    </row>
    <row r="200" spans="1:18" ht="25.5" x14ac:dyDescent="0.2">
      <c r="A200" s="389" t="s">
        <v>75</v>
      </c>
      <c r="B200" s="117">
        <v>0</v>
      </c>
      <c r="C200" s="117">
        <v>0</v>
      </c>
      <c r="D200" s="117">
        <v>0</v>
      </c>
      <c r="E200" s="117">
        <v>0</v>
      </c>
      <c r="F200" s="117">
        <v>0</v>
      </c>
      <c r="G200" s="117">
        <v>0</v>
      </c>
      <c r="H200" s="117">
        <v>0</v>
      </c>
      <c r="I200" s="117">
        <v>0</v>
      </c>
      <c r="J200" s="117">
        <v>1</v>
      </c>
      <c r="K200" s="117">
        <v>0</v>
      </c>
      <c r="L200" s="117">
        <v>0</v>
      </c>
      <c r="M200" s="117">
        <v>0</v>
      </c>
      <c r="N200" s="117">
        <v>0</v>
      </c>
      <c r="O200" s="117">
        <v>1</v>
      </c>
      <c r="P200" s="117">
        <v>0</v>
      </c>
      <c r="Q200" s="117">
        <v>0</v>
      </c>
      <c r="R200" s="117" t="s">
        <v>76</v>
      </c>
    </row>
    <row r="201" spans="1:18" x14ac:dyDescent="0.2">
      <c r="A201" s="389" t="s">
        <v>85</v>
      </c>
      <c r="B201" s="118">
        <v>0</v>
      </c>
      <c r="C201" s="118">
        <v>0</v>
      </c>
      <c r="D201" s="118">
        <v>0</v>
      </c>
      <c r="E201" s="118">
        <v>0</v>
      </c>
      <c r="F201" s="118">
        <v>0</v>
      </c>
      <c r="G201" s="118">
        <v>0</v>
      </c>
      <c r="H201" s="118">
        <v>0</v>
      </c>
      <c r="I201" s="118">
        <v>0</v>
      </c>
      <c r="J201" s="118">
        <v>5</v>
      </c>
      <c r="K201" s="118">
        <v>0</v>
      </c>
      <c r="L201" s="118">
        <v>0</v>
      </c>
      <c r="M201" s="118">
        <v>0</v>
      </c>
      <c r="N201" s="118">
        <v>0</v>
      </c>
      <c r="O201" s="118">
        <v>5</v>
      </c>
      <c r="P201" s="118">
        <v>0</v>
      </c>
      <c r="Q201" s="118">
        <v>0</v>
      </c>
    </row>
    <row r="202" spans="1:18" ht="38.25" x14ac:dyDescent="0.2">
      <c r="A202" s="389" t="s">
        <v>141</v>
      </c>
    </row>
    <row r="203" spans="1:18" ht="25.5" x14ac:dyDescent="0.2">
      <c r="A203" s="389" t="s">
        <v>65</v>
      </c>
      <c r="B203" s="119">
        <v>0</v>
      </c>
      <c r="C203" s="119">
        <v>0</v>
      </c>
      <c r="D203" s="119">
        <v>0</v>
      </c>
      <c r="E203" s="119">
        <v>0</v>
      </c>
      <c r="F203" s="119">
        <v>0</v>
      </c>
      <c r="G203" s="119">
        <v>0</v>
      </c>
      <c r="H203" s="119">
        <v>0</v>
      </c>
      <c r="I203" s="119">
        <v>0</v>
      </c>
      <c r="J203" s="119">
        <v>2</v>
      </c>
      <c r="K203" s="119">
        <v>0</v>
      </c>
      <c r="L203" s="119">
        <v>2</v>
      </c>
      <c r="M203" s="119">
        <v>0</v>
      </c>
      <c r="N203" s="119">
        <v>0</v>
      </c>
      <c r="O203" s="119">
        <v>0</v>
      </c>
      <c r="P203" s="119">
        <v>0</v>
      </c>
      <c r="Q203" s="119">
        <v>0</v>
      </c>
      <c r="R203" s="119" t="s">
        <v>66</v>
      </c>
    </row>
    <row r="204" spans="1:18" ht="25.5" x14ac:dyDescent="0.2">
      <c r="A204" s="389" t="s">
        <v>69</v>
      </c>
      <c r="B204" s="119">
        <v>1</v>
      </c>
      <c r="C204" s="119">
        <v>0</v>
      </c>
      <c r="D204" s="119">
        <v>0</v>
      </c>
      <c r="E204" s="119">
        <v>0</v>
      </c>
      <c r="F204" s="119">
        <v>0</v>
      </c>
      <c r="G204" s="119">
        <v>1</v>
      </c>
      <c r="H204" s="119">
        <v>0</v>
      </c>
      <c r="I204" s="119">
        <v>0</v>
      </c>
      <c r="J204" s="119">
        <v>0</v>
      </c>
      <c r="K204" s="119">
        <v>0</v>
      </c>
      <c r="L204" s="119">
        <v>0</v>
      </c>
      <c r="M204" s="119">
        <v>0</v>
      </c>
      <c r="N204" s="119">
        <v>0</v>
      </c>
      <c r="O204" s="119">
        <v>0</v>
      </c>
      <c r="P204" s="119">
        <v>0</v>
      </c>
      <c r="Q204" s="119">
        <v>0</v>
      </c>
      <c r="R204" s="119" t="s">
        <v>70</v>
      </c>
    </row>
    <row r="205" spans="1:18" ht="25.5" x14ac:dyDescent="0.2">
      <c r="A205" s="389" t="s">
        <v>73</v>
      </c>
      <c r="B205" s="119">
        <v>0</v>
      </c>
      <c r="C205" s="119">
        <v>0</v>
      </c>
      <c r="D205" s="119">
        <v>0</v>
      </c>
      <c r="E205" s="119">
        <v>0</v>
      </c>
      <c r="F205" s="119">
        <v>0</v>
      </c>
      <c r="G205" s="119">
        <v>0</v>
      </c>
      <c r="H205" s="119">
        <v>0</v>
      </c>
      <c r="I205" s="119">
        <v>0</v>
      </c>
      <c r="J205" s="119">
        <v>4</v>
      </c>
      <c r="K205" s="119">
        <v>0</v>
      </c>
      <c r="L205" s="119">
        <v>0</v>
      </c>
      <c r="M205" s="119">
        <v>0</v>
      </c>
      <c r="N205" s="119">
        <v>0</v>
      </c>
      <c r="O205" s="119">
        <v>4</v>
      </c>
      <c r="P205" s="119">
        <v>0</v>
      </c>
      <c r="Q205" s="119">
        <v>0</v>
      </c>
      <c r="R205" s="119" t="s">
        <v>74</v>
      </c>
    </row>
    <row r="206" spans="1:18" ht="25.5" x14ac:dyDescent="0.2">
      <c r="A206" s="389" t="s">
        <v>75</v>
      </c>
      <c r="B206" s="119">
        <v>0</v>
      </c>
      <c r="C206" s="119">
        <v>0</v>
      </c>
      <c r="D206" s="119">
        <v>0</v>
      </c>
      <c r="E206" s="119">
        <v>0</v>
      </c>
      <c r="F206" s="119">
        <v>0</v>
      </c>
      <c r="G206" s="119">
        <v>0</v>
      </c>
      <c r="H206" s="119">
        <v>0</v>
      </c>
      <c r="I206" s="119">
        <v>0</v>
      </c>
      <c r="J206" s="119">
        <v>0</v>
      </c>
      <c r="K206" s="119">
        <v>0</v>
      </c>
      <c r="L206" s="119">
        <v>0</v>
      </c>
      <c r="M206" s="119">
        <v>0</v>
      </c>
      <c r="N206" s="119">
        <v>0</v>
      </c>
      <c r="O206" s="119">
        <v>0</v>
      </c>
      <c r="P206" s="119">
        <v>0</v>
      </c>
      <c r="Q206" s="119">
        <v>0</v>
      </c>
      <c r="R206" s="119" t="s">
        <v>76</v>
      </c>
    </row>
    <row r="207" spans="1:18" ht="25.5" x14ac:dyDescent="0.2">
      <c r="A207" s="389" t="s">
        <v>77</v>
      </c>
      <c r="B207" s="119">
        <v>0</v>
      </c>
      <c r="C207" s="119">
        <v>0</v>
      </c>
      <c r="D207" s="119">
        <v>0</v>
      </c>
      <c r="E207" s="119">
        <v>0</v>
      </c>
      <c r="F207" s="119">
        <v>0</v>
      </c>
      <c r="G207" s="119">
        <v>0</v>
      </c>
      <c r="H207" s="119">
        <v>0</v>
      </c>
      <c r="I207" s="119">
        <v>0</v>
      </c>
      <c r="J207" s="119">
        <v>0</v>
      </c>
      <c r="K207" s="119">
        <v>0</v>
      </c>
      <c r="L207" s="119">
        <v>0</v>
      </c>
      <c r="M207" s="119">
        <v>0</v>
      </c>
      <c r="N207" s="119">
        <v>0</v>
      </c>
      <c r="O207" s="119">
        <v>0</v>
      </c>
      <c r="P207" s="119">
        <v>0</v>
      </c>
      <c r="Q207" s="119">
        <v>0</v>
      </c>
      <c r="R207" s="119" t="s">
        <v>78</v>
      </c>
    </row>
    <row r="208" spans="1:18" ht="25.5" x14ac:dyDescent="0.2">
      <c r="A208" s="389" t="s">
        <v>83</v>
      </c>
      <c r="B208" s="119">
        <v>1</v>
      </c>
      <c r="C208" s="119">
        <v>0</v>
      </c>
      <c r="D208" s="119">
        <v>0</v>
      </c>
      <c r="E208" s="119">
        <v>0</v>
      </c>
      <c r="F208" s="119">
        <v>0</v>
      </c>
      <c r="G208" s="119">
        <v>1</v>
      </c>
      <c r="H208" s="119">
        <v>0</v>
      </c>
      <c r="I208" s="119">
        <v>0</v>
      </c>
      <c r="J208" s="119">
        <v>0</v>
      </c>
      <c r="K208" s="119">
        <v>0</v>
      </c>
      <c r="L208" s="119">
        <v>0</v>
      </c>
      <c r="M208" s="119">
        <v>0</v>
      </c>
      <c r="N208" s="119">
        <v>0</v>
      </c>
      <c r="O208" s="119">
        <v>0</v>
      </c>
      <c r="P208" s="119">
        <v>0</v>
      </c>
      <c r="Q208" s="119">
        <v>0</v>
      </c>
      <c r="R208" s="119" t="s">
        <v>84</v>
      </c>
    </row>
    <row r="209" spans="1:18" x14ac:dyDescent="0.2">
      <c r="A209" s="389" t="s">
        <v>85</v>
      </c>
      <c r="B209" s="120">
        <v>2</v>
      </c>
      <c r="C209" s="120">
        <v>0</v>
      </c>
      <c r="D209" s="120">
        <v>0</v>
      </c>
      <c r="E209" s="120">
        <v>0</v>
      </c>
      <c r="F209" s="120">
        <v>0</v>
      </c>
      <c r="G209" s="120">
        <v>2</v>
      </c>
      <c r="H209" s="120">
        <v>0</v>
      </c>
      <c r="I209" s="120">
        <v>0</v>
      </c>
      <c r="J209" s="120">
        <v>6</v>
      </c>
      <c r="K209" s="120">
        <v>0</v>
      </c>
      <c r="L209" s="120">
        <v>2</v>
      </c>
      <c r="M209" s="120">
        <v>0</v>
      </c>
      <c r="N209" s="120">
        <v>0</v>
      </c>
      <c r="O209" s="120">
        <v>4</v>
      </c>
      <c r="P209" s="120">
        <v>0</v>
      </c>
      <c r="Q209" s="120">
        <v>0</v>
      </c>
    </row>
    <row r="210" spans="1:18" ht="38.25" x14ac:dyDescent="0.2">
      <c r="A210" s="389" t="s">
        <v>142</v>
      </c>
    </row>
    <row r="211" spans="1:18" ht="25.5" x14ac:dyDescent="0.2">
      <c r="A211" s="389" t="s">
        <v>65</v>
      </c>
      <c r="B211" s="121">
        <v>0</v>
      </c>
      <c r="C211" s="121">
        <v>0</v>
      </c>
      <c r="D211" s="121">
        <v>0</v>
      </c>
      <c r="E211" s="121">
        <v>0</v>
      </c>
      <c r="F211" s="121">
        <v>0</v>
      </c>
      <c r="G211" s="121">
        <v>0</v>
      </c>
      <c r="H211" s="121">
        <v>0</v>
      </c>
      <c r="I211" s="121">
        <v>0</v>
      </c>
      <c r="J211" s="121">
        <v>2</v>
      </c>
      <c r="K211" s="121">
        <v>0</v>
      </c>
      <c r="L211" s="121">
        <v>2</v>
      </c>
      <c r="M211" s="121">
        <v>0</v>
      </c>
      <c r="N211" s="121">
        <v>0</v>
      </c>
      <c r="O211" s="121">
        <v>0</v>
      </c>
      <c r="P211" s="121">
        <v>0</v>
      </c>
      <c r="Q211" s="121">
        <v>0</v>
      </c>
      <c r="R211" s="121" t="s">
        <v>66</v>
      </c>
    </row>
    <row r="212" spans="1:18" x14ac:dyDescent="0.2">
      <c r="A212" s="389" t="s">
        <v>85</v>
      </c>
      <c r="B212" s="122">
        <v>0</v>
      </c>
      <c r="C212" s="122">
        <v>0</v>
      </c>
      <c r="D212" s="122">
        <v>0</v>
      </c>
      <c r="E212" s="122">
        <v>0</v>
      </c>
      <c r="F212" s="122">
        <v>0</v>
      </c>
      <c r="G212" s="122">
        <v>0</v>
      </c>
      <c r="H212" s="122">
        <v>0</v>
      </c>
      <c r="I212" s="122">
        <v>0</v>
      </c>
      <c r="J212" s="122">
        <v>2</v>
      </c>
      <c r="K212" s="122">
        <v>0</v>
      </c>
      <c r="L212" s="122">
        <v>2</v>
      </c>
      <c r="M212" s="122">
        <v>0</v>
      </c>
      <c r="N212" s="122">
        <v>0</v>
      </c>
      <c r="O212" s="122">
        <v>0</v>
      </c>
      <c r="P212" s="122">
        <v>0</v>
      </c>
      <c r="Q212" s="122">
        <v>0</v>
      </c>
    </row>
    <row r="213" spans="1:18" ht="38.25" x14ac:dyDescent="0.2">
      <c r="A213" s="389" t="s">
        <v>143</v>
      </c>
    </row>
    <row r="214" spans="1:18" ht="25.5" x14ac:dyDescent="0.2">
      <c r="A214" s="389" t="s">
        <v>69</v>
      </c>
      <c r="B214" s="123">
        <v>1</v>
      </c>
      <c r="C214" s="123">
        <v>0</v>
      </c>
      <c r="D214" s="123">
        <v>0</v>
      </c>
      <c r="E214" s="123">
        <v>0</v>
      </c>
      <c r="F214" s="123">
        <v>0</v>
      </c>
      <c r="G214" s="123">
        <v>1</v>
      </c>
      <c r="H214" s="123">
        <v>0</v>
      </c>
      <c r="I214" s="123">
        <v>0</v>
      </c>
      <c r="J214" s="123">
        <v>0</v>
      </c>
      <c r="K214" s="123">
        <v>0</v>
      </c>
      <c r="L214" s="123">
        <v>0</v>
      </c>
      <c r="M214" s="123">
        <v>0</v>
      </c>
      <c r="N214" s="123">
        <v>0</v>
      </c>
      <c r="O214" s="123">
        <v>0</v>
      </c>
      <c r="P214" s="123">
        <v>0</v>
      </c>
      <c r="Q214" s="123">
        <v>0</v>
      </c>
      <c r="R214" s="123" t="s">
        <v>70</v>
      </c>
    </row>
    <row r="215" spans="1:18" ht="25.5" x14ac:dyDescent="0.2">
      <c r="A215" s="389" t="s">
        <v>73</v>
      </c>
      <c r="B215" s="123">
        <v>0</v>
      </c>
      <c r="C215" s="123">
        <v>0</v>
      </c>
      <c r="D215" s="123">
        <v>0</v>
      </c>
      <c r="E215" s="123">
        <v>0</v>
      </c>
      <c r="F215" s="123">
        <v>0</v>
      </c>
      <c r="G215" s="123">
        <v>0</v>
      </c>
      <c r="H215" s="123">
        <v>0</v>
      </c>
      <c r="I215" s="123">
        <v>0</v>
      </c>
      <c r="J215" s="123">
        <v>4</v>
      </c>
      <c r="K215" s="123">
        <v>0</v>
      </c>
      <c r="L215" s="123">
        <v>0</v>
      </c>
      <c r="M215" s="123">
        <v>0</v>
      </c>
      <c r="N215" s="123">
        <v>0</v>
      </c>
      <c r="O215" s="123">
        <v>4</v>
      </c>
      <c r="P215" s="123">
        <v>0</v>
      </c>
      <c r="Q215" s="123">
        <v>0</v>
      </c>
      <c r="R215" s="123" t="s">
        <v>74</v>
      </c>
    </row>
    <row r="216" spans="1:18" ht="25.5" x14ac:dyDescent="0.2">
      <c r="A216" s="389" t="s">
        <v>75</v>
      </c>
      <c r="B216" s="123">
        <v>0</v>
      </c>
      <c r="C216" s="123">
        <v>0</v>
      </c>
      <c r="D216" s="123">
        <v>0</v>
      </c>
      <c r="E216" s="123">
        <v>0</v>
      </c>
      <c r="F216" s="123">
        <v>0</v>
      </c>
      <c r="G216" s="123">
        <v>0</v>
      </c>
      <c r="H216" s="123">
        <v>0</v>
      </c>
      <c r="I216" s="123">
        <v>0</v>
      </c>
      <c r="J216" s="123">
        <v>0</v>
      </c>
      <c r="K216" s="123">
        <v>0</v>
      </c>
      <c r="L216" s="123">
        <v>0</v>
      </c>
      <c r="M216" s="123">
        <v>0</v>
      </c>
      <c r="N216" s="123">
        <v>0</v>
      </c>
      <c r="O216" s="123">
        <v>0</v>
      </c>
      <c r="P216" s="123">
        <v>0</v>
      </c>
      <c r="Q216" s="123">
        <v>0</v>
      </c>
      <c r="R216" s="123" t="s">
        <v>76</v>
      </c>
    </row>
    <row r="217" spans="1:18" x14ac:dyDescent="0.2">
      <c r="A217" s="389" t="s">
        <v>85</v>
      </c>
      <c r="B217" s="124">
        <v>1</v>
      </c>
      <c r="C217" s="124">
        <v>0</v>
      </c>
      <c r="D217" s="124">
        <v>0</v>
      </c>
      <c r="E217" s="124">
        <v>0</v>
      </c>
      <c r="F217" s="124">
        <v>0</v>
      </c>
      <c r="G217" s="124">
        <v>1</v>
      </c>
      <c r="H217" s="124">
        <v>0</v>
      </c>
      <c r="I217" s="124">
        <v>0</v>
      </c>
      <c r="J217" s="124">
        <v>4</v>
      </c>
      <c r="K217" s="124">
        <v>0</v>
      </c>
      <c r="L217" s="124">
        <v>0</v>
      </c>
      <c r="M217" s="124">
        <v>0</v>
      </c>
      <c r="N217" s="124">
        <v>0</v>
      </c>
      <c r="O217" s="124">
        <v>4</v>
      </c>
      <c r="P217" s="124">
        <v>0</v>
      </c>
      <c r="Q217" s="124">
        <v>0</v>
      </c>
    </row>
    <row r="218" spans="1:18" ht="114.75" x14ac:dyDescent="0.2">
      <c r="A218" s="389" t="s">
        <v>144</v>
      </c>
    </row>
    <row r="219" spans="1:18" ht="25.5" x14ac:dyDescent="0.2">
      <c r="A219" s="389" t="s">
        <v>69</v>
      </c>
      <c r="B219" s="125">
        <v>1</v>
      </c>
      <c r="C219" s="125">
        <v>0</v>
      </c>
      <c r="D219" s="125">
        <v>0</v>
      </c>
      <c r="E219" s="125">
        <v>0</v>
      </c>
      <c r="F219" s="125">
        <v>0</v>
      </c>
      <c r="G219" s="125">
        <v>1</v>
      </c>
      <c r="H219" s="125">
        <v>0</v>
      </c>
      <c r="I219" s="125">
        <v>0</v>
      </c>
      <c r="J219" s="125">
        <v>0</v>
      </c>
      <c r="K219" s="125">
        <v>0</v>
      </c>
      <c r="L219" s="125">
        <v>0</v>
      </c>
      <c r="M219" s="125">
        <v>0</v>
      </c>
      <c r="N219" s="125">
        <v>0</v>
      </c>
      <c r="O219" s="125">
        <v>0</v>
      </c>
      <c r="P219" s="125">
        <v>0</v>
      </c>
      <c r="Q219" s="125">
        <v>0</v>
      </c>
      <c r="R219" s="125" t="s">
        <v>70</v>
      </c>
    </row>
    <row r="220" spans="1:18" x14ac:dyDescent="0.2">
      <c r="A220" s="389" t="s">
        <v>85</v>
      </c>
      <c r="B220" s="126">
        <v>1</v>
      </c>
      <c r="C220" s="126">
        <v>0</v>
      </c>
      <c r="D220" s="126">
        <v>0</v>
      </c>
      <c r="E220" s="126">
        <v>0</v>
      </c>
      <c r="F220" s="126">
        <v>0</v>
      </c>
      <c r="G220" s="126">
        <v>1</v>
      </c>
      <c r="H220" s="126">
        <v>0</v>
      </c>
      <c r="I220" s="126">
        <v>0</v>
      </c>
      <c r="J220" s="126">
        <v>0</v>
      </c>
      <c r="K220" s="126">
        <v>0</v>
      </c>
      <c r="L220" s="126">
        <v>0</v>
      </c>
      <c r="M220" s="126">
        <v>0</v>
      </c>
      <c r="N220" s="126">
        <v>0</v>
      </c>
      <c r="O220" s="126">
        <v>0</v>
      </c>
      <c r="P220" s="126">
        <v>0</v>
      </c>
      <c r="Q220" s="126">
        <v>0</v>
      </c>
    </row>
    <row r="221" spans="1:18" ht="63.75" x14ac:dyDescent="0.2">
      <c r="A221" s="389" t="s">
        <v>145</v>
      </c>
    </row>
    <row r="222" spans="1:18" ht="25.5" x14ac:dyDescent="0.2">
      <c r="A222" s="389" t="s">
        <v>77</v>
      </c>
      <c r="B222" s="127">
        <v>0</v>
      </c>
      <c r="C222" s="127">
        <v>0</v>
      </c>
      <c r="D222" s="127">
        <v>0</v>
      </c>
      <c r="E222" s="127">
        <v>0</v>
      </c>
      <c r="F222" s="127">
        <v>0</v>
      </c>
      <c r="G222" s="127">
        <v>0</v>
      </c>
      <c r="H222" s="127">
        <v>0</v>
      </c>
      <c r="I222" s="127">
        <v>0</v>
      </c>
      <c r="J222" s="127">
        <v>0</v>
      </c>
      <c r="K222" s="127">
        <v>0</v>
      </c>
      <c r="L222" s="127">
        <v>0</v>
      </c>
      <c r="M222" s="127">
        <v>0</v>
      </c>
      <c r="N222" s="127">
        <v>0</v>
      </c>
      <c r="O222" s="127">
        <v>0</v>
      </c>
      <c r="P222" s="127">
        <v>0</v>
      </c>
      <c r="Q222" s="127">
        <v>0</v>
      </c>
      <c r="R222" s="127" t="s">
        <v>78</v>
      </c>
    </row>
    <row r="223" spans="1:18" x14ac:dyDescent="0.2">
      <c r="A223" s="389" t="s">
        <v>85</v>
      </c>
      <c r="B223" s="128">
        <v>0</v>
      </c>
      <c r="C223" s="128">
        <v>0</v>
      </c>
      <c r="D223" s="128">
        <v>0</v>
      </c>
      <c r="E223" s="128">
        <v>0</v>
      </c>
      <c r="F223" s="128">
        <v>0</v>
      </c>
      <c r="G223" s="128">
        <v>0</v>
      </c>
      <c r="H223" s="128">
        <v>0</v>
      </c>
      <c r="I223" s="128">
        <v>0</v>
      </c>
      <c r="J223" s="128">
        <v>0</v>
      </c>
      <c r="K223" s="128">
        <v>0</v>
      </c>
      <c r="L223" s="128">
        <v>0</v>
      </c>
      <c r="M223" s="128">
        <v>0</v>
      </c>
      <c r="N223" s="128">
        <v>0</v>
      </c>
      <c r="O223" s="128">
        <v>0</v>
      </c>
      <c r="P223" s="128">
        <v>0</v>
      </c>
      <c r="Q223" s="128">
        <v>0</v>
      </c>
    </row>
    <row r="224" spans="1:18" ht="51" x14ac:dyDescent="0.2">
      <c r="A224" s="389" t="s">
        <v>146</v>
      </c>
    </row>
    <row r="225" spans="1:18" ht="25.5" x14ac:dyDescent="0.2">
      <c r="A225" s="389" t="s">
        <v>65</v>
      </c>
      <c r="B225" s="129">
        <v>244</v>
      </c>
      <c r="C225" s="129">
        <v>0</v>
      </c>
      <c r="D225" s="129">
        <v>244</v>
      </c>
      <c r="E225" s="129">
        <v>0</v>
      </c>
      <c r="F225" s="129">
        <v>0</v>
      </c>
      <c r="G225" s="129">
        <v>0</v>
      </c>
      <c r="H225" s="129">
        <v>0</v>
      </c>
      <c r="I225" s="129">
        <v>0</v>
      </c>
      <c r="J225" s="129">
        <v>0</v>
      </c>
      <c r="K225" s="129">
        <v>0</v>
      </c>
      <c r="L225" s="129">
        <v>0</v>
      </c>
      <c r="M225" s="129">
        <v>0</v>
      </c>
      <c r="N225" s="129">
        <v>0</v>
      </c>
      <c r="O225" s="129">
        <v>0</v>
      </c>
      <c r="P225" s="129">
        <v>0</v>
      </c>
      <c r="Q225" s="129">
        <v>0</v>
      </c>
      <c r="R225" s="129" t="s">
        <v>66</v>
      </c>
    </row>
    <row r="226" spans="1:18" x14ac:dyDescent="0.2">
      <c r="A226" s="389" t="s">
        <v>85</v>
      </c>
      <c r="B226" s="130">
        <v>244</v>
      </c>
      <c r="C226" s="130">
        <v>0</v>
      </c>
      <c r="D226" s="130">
        <v>244</v>
      </c>
      <c r="E226" s="130">
        <v>0</v>
      </c>
      <c r="F226" s="130">
        <v>0</v>
      </c>
      <c r="G226" s="130">
        <v>0</v>
      </c>
      <c r="H226" s="130">
        <v>0</v>
      </c>
      <c r="I226" s="130">
        <v>0</v>
      </c>
      <c r="J226" s="130">
        <v>0</v>
      </c>
      <c r="K226" s="130">
        <v>0</v>
      </c>
      <c r="L226" s="130">
        <v>0</v>
      </c>
      <c r="M226" s="130">
        <v>0</v>
      </c>
      <c r="N226" s="130">
        <v>0</v>
      </c>
      <c r="O226" s="130">
        <v>0</v>
      </c>
      <c r="P226" s="130">
        <v>0</v>
      </c>
      <c r="Q226" s="130">
        <v>0</v>
      </c>
    </row>
    <row r="227" spans="1:18" ht="89.25" x14ac:dyDescent="0.2">
      <c r="A227" s="389" t="s">
        <v>147</v>
      </c>
    </row>
    <row r="228" spans="1:18" ht="25.5" x14ac:dyDescent="0.2">
      <c r="A228" s="389" t="s">
        <v>75</v>
      </c>
      <c r="B228" s="131">
        <v>1</v>
      </c>
      <c r="C228" s="131">
        <v>0</v>
      </c>
      <c r="D228" s="131">
        <v>0</v>
      </c>
      <c r="E228" s="131">
        <v>0</v>
      </c>
      <c r="F228" s="131">
        <v>0</v>
      </c>
      <c r="G228" s="131">
        <v>1</v>
      </c>
      <c r="H228" s="131">
        <v>0</v>
      </c>
      <c r="I228" s="131">
        <v>0</v>
      </c>
      <c r="J228" s="131">
        <v>0</v>
      </c>
      <c r="K228" s="131">
        <v>0</v>
      </c>
      <c r="L228" s="131">
        <v>0</v>
      </c>
      <c r="M228" s="131">
        <v>0</v>
      </c>
      <c r="N228" s="131">
        <v>0</v>
      </c>
      <c r="O228" s="131">
        <v>0</v>
      </c>
      <c r="P228" s="131">
        <v>0</v>
      </c>
      <c r="Q228" s="131">
        <v>0</v>
      </c>
      <c r="R228" s="131" t="s">
        <v>76</v>
      </c>
    </row>
    <row r="229" spans="1:18" x14ac:dyDescent="0.2">
      <c r="A229" s="389" t="s">
        <v>85</v>
      </c>
      <c r="B229" s="132">
        <v>1</v>
      </c>
      <c r="C229" s="132">
        <v>0</v>
      </c>
      <c r="D229" s="132">
        <v>0</v>
      </c>
      <c r="E229" s="132">
        <v>0</v>
      </c>
      <c r="F229" s="132">
        <v>0</v>
      </c>
      <c r="G229" s="132">
        <v>1</v>
      </c>
      <c r="H229" s="132">
        <v>0</v>
      </c>
      <c r="I229" s="132">
        <v>0</v>
      </c>
      <c r="J229" s="132">
        <v>0</v>
      </c>
      <c r="K229" s="132">
        <v>0</v>
      </c>
      <c r="L229" s="132">
        <v>0</v>
      </c>
      <c r="M229" s="132">
        <v>0</v>
      </c>
      <c r="N229" s="132">
        <v>0</v>
      </c>
      <c r="O229" s="132">
        <v>0</v>
      </c>
      <c r="P229" s="132">
        <v>0</v>
      </c>
      <c r="Q229" s="132">
        <v>0</v>
      </c>
    </row>
    <row r="230" spans="1:18" ht="63.75" x14ac:dyDescent="0.2">
      <c r="A230" s="389" t="s">
        <v>148</v>
      </c>
    </row>
    <row r="231" spans="1:18" ht="25.5" x14ac:dyDescent="0.2">
      <c r="A231" s="389" t="s">
        <v>73</v>
      </c>
      <c r="B231" s="133">
        <v>0</v>
      </c>
      <c r="C231" s="133">
        <v>0</v>
      </c>
      <c r="D231" s="133">
        <v>0</v>
      </c>
      <c r="E231" s="133">
        <v>0</v>
      </c>
      <c r="F231" s="133">
        <v>0</v>
      </c>
      <c r="G231" s="133">
        <v>0</v>
      </c>
      <c r="H231" s="133">
        <v>0</v>
      </c>
      <c r="I231" s="133">
        <v>0</v>
      </c>
      <c r="J231" s="133">
        <v>1</v>
      </c>
      <c r="K231" s="133">
        <v>0</v>
      </c>
      <c r="L231" s="133">
        <v>0</v>
      </c>
      <c r="M231" s="133">
        <v>0</v>
      </c>
      <c r="N231" s="133">
        <v>0</v>
      </c>
      <c r="O231" s="133">
        <v>1</v>
      </c>
      <c r="P231" s="133">
        <v>0</v>
      </c>
      <c r="Q231" s="133">
        <v>1</v>
      </c>
      <c r="R231" s="133" t="s">
        <v>74</v>
      </c>
    </row>
    <row r="232" spans="1:18" ht="25.5" x14ac:dyDescent="0.2">
      <c r="A232" s="389" t="s">
        <v>75</v>
      </c>
      <c r="B232" s="133">
        <v>0</v>
      </c>
      <c r="C232" s="133">
        <v>0</v>
      </c>
      <c r="D232" s="133">
        <v>0</v>
      </c>
      <c r="E232" s="133">
        <v>0</v>
      </c>
      <c r="F232" s="133">
        <v>0</v>
      </c>
      <c r="G232" s="133">
        <v>0</v>
      </c>
      <c r="H232" s="133">
        <v>0</v>
      </c>
      <c r="I232" s="133">
        <v>0</v>
      </c>
      <c r="J232" s="133">
        <v>0</v>
      </c>
      <c r="K232" s="133">
        <v>0</v>
      </c>
      <c r="L232" s="133">
        <v>0</v>
      </c>
      <c r="M232" s="133">
        <v>0</v>
      </c>
      <c r="N232" s="133">
        <v>0</v>
      </c>
      <c r="O232" s="133">
        <v>0</v>
      </c>
      <c r="P232" s="133">
        <v>0</v>
      </c>
      <c r="Q232" s="133">
        <v>0</v>
      </c>
      <c r="R232" s="133" t="s">
        <v>76</v>
      </c>
    </row>
    <row r="233" spans="1:18" ht="25.5" x14ac:dyDescent="0.2">
      <c r="A233" s="389" t="s">
        <v>77</v>
      </c>
      <c r="B233" s="133">
        <v>0</v>
      </c>
      <c r="C233" s="133">
        <v>0</v>
      </c>
      <c r="D233" s="133">
        <v>0</v>
      </c>
      <c r="E233" s="133">
        <v>0</v>
      </c>
      <c r="F233" s="133">
        <v>0</v>
      </c>
      <c r="G233" s="133">
        <v>0</v>
      </c>
      <c r="H233" s="133">
        <v>0</v>
      </c>
      <c r="I233" s="133">
        <v>0</v>
      </c>
      <c r="J233" s="133">
        <v>0</v>
      </c>
      <c r="K233" s="133">
        <v>0</v>
      </c>
      <c r="L233" s="133">
        <v>0</v>
      </c>
      <c r="M233" s="133">
        <v>0</v>
      </c>
      <c r="N233" s="133">
        <v>0</v>
      </c>
      <c r="O233" s="133">
        <v>0</v>
      </c>
      <c r="P233" s="133">
        <v>0</v>
      </c>
      <c r="Q233" s="133">
        <v>0</v>
      </c>
      <c r="R233" s="133" t="s">
        <v>78</v>
      </c>
    </row>
    <row r="234" spans="1:18" x14ac:dyDescent="0.2">
      <c r="A234" s="389" t="s">
        <v>85</v>
      </c>
      <c r="B234" s="134">
        <v>0</v>
      </c>
      <c r="C234" s="134">
        <v>0</v>
      </c>
      <c r="D234" s="134">
        <v>0</v>
      </c>
      <c r="E234" s="134">
        <v>0</v>
      </c>
      <c r="F234" s="134">
        <v>0</v>
      </c>
      <c r="G234" s="134">
        <v>0</v>
      </c>
      <c r="H234" s="134">
        <v>0</v>
      </c>
      <c r="I234" s="134">
        <v>0</v>
      </c>
      <c r="J234" s="134">
        <v>2</v>
      </c>
      <c r="K234" s="134">
        <v>0</v>
      </c>
      <c r="L234" s="134">
        <v>0</v>
      </c>
      <c r="M234" s="134">
        <v>0</v>
      </c>
      <c r="N234" s="134">
        <v>0</v>
      </c>
      <c r="O234" s="134">
        <v>2</v>
      </c>
      <c r="P234" s="134">
        <v>0</v>
      </c>
      <c r="Q234" s="134">
        <v>1</v>
      </c>
    </row>
    <row r="235" spans="1:18" ht="102" x14ac:dyDescent="0.2">
      <c r="A235" s="389" t="s">
        <v>149</v>
      </c>
    </row>
    <row r="236" spans="1:18" ht="25.5" x14ac:dyDescent="0.2">
      <c r="A236" s="389" t="s">
        <v>75</v>
      </c>
      <c r="B236" s="135">
        <v>0</v>
      </c>
      <c r="C236" s="135">
        <v>0</v>
      </c>
      <c r="D236" s="135">
        <v>0</v>
      </c>
      <c r="E236" s="135">
        <v>0</v>
      </c>
      <c r="F236" s="135">
        <v>0</v>
      </c>
      <c r="G236" s="135">
        <v>0</v>
      </c>
      <c r="H236" s="135">
        <v>0</v>
      </c>
      <c r="I236" s="135">
        <v>0</v>
      </c>
      <c r="J236" s="135">
        <v>0</v>
      </c>
      <c r="K236" s="135">
        <v>0</v>
      </c>
      <c r="L236" s="135">
        <v>0</v>
      </c>
      <c r="M236" s="135">
        <v>0</v>
      </c>
      <c r="N236" s="135">
        <v>0</v>
      </c>
      <c r="O236" s="135">
        <v>0</v>
      </c>
      <c r="P236" s="135">
        <v>0</v>
      </c>
      <c r="Q236" s="135">
        <v>0</v>
      </c>
      <c r="R236" s="135" t="s">
        <v>76</v>
      </c>
    </row>
    <row r="237" spans="1:18" x14ac:dyDescent="0.2">
      <c r="A237" s="389" t="s">
        <v>85</v>
      </c>
      <c r="B237" s="136">
        <v>0</v>
      </c>
      <c r="C237" s="136">
        <v>0</v>
      </c>
      <c r="D237" s="136">
        <v>0</v>
      </c>
      <c r="E237" s="136">
        <v>0</v>
      </c>
      <c r="F237" s="136">
        <v>0</v>
      </c>
      <c r="G237" s="136">
        <v>0</v>
      </c>
      <c r="H237" s="136">
        <v>0</v>
      </c>
      <c r="I237" s="136">
        <v>0</v>
      </c>
      <c r="J237" s="136">
        <v>0</v>
      </c>
      <c r="K237" s="136">
        <v>0</v>
      </c>
      <c r="L237" s="136">
        <v>0</v>
      </c>
      <c r="M237" s="136">
        <v>0</v>
      </c>
      <c r="N237" s="136">
        <v>0</v>
      </c>
      <c r="O237" s="136">
        <v>0</v>
      </c>
      <c r="P237" s="136">
        <v>0</v>
      </c>
      <c r="Q237" s="136">
        <v>0</v>
      </c>
    </row>
    <row r="238" spans="1:18" ht="76.5" x14ac:dyDescent="0.2">
      <c r="A238" s="389" t="s">
        <v>150</v>
      </c>
    </row>
    <row r="239" spans="1:18" ht="25.5" x14ac:dyDescent="0.2">
      <c r="A239" s="389" t="s">
        <v>73</v>
      </c>
      <c r="B239" s="137">
        <v>0</v>
      </c>
      <c r="C239" s="137">
        <v>0</v>
      </c>
      <c r="D239" s="137">
        <v>0</v>
      </c>
      <c r="E239" s="137">
        <v>0</v>
      </c>
      <c r="F239" s="137">
        <v>0</v>
      </c>
      <c r="G239" s="137">
        <v>0</v>
      </c>
      <c r="H239" s="137">
        <v>0</v>
      </c>
      <c r="I239" s="137">
        <v>0</v>
      </c>
      <c r="J239" s="137">
        <v>1</v>
      </c>
      <c r="K239" s="137">
        <v>0</v>
      </c>
      <c r="L239" s="137">
        <v>0</v>
      </c>
      <c r="M239" s="137">
        <v>0</v>
      </c>
      <c r="N239" s="137">
        <v>0</v>
      </c>
      <c r="O239" s="137">
        <v>1</v>
      </c>
      <c r="P239" s="137">
        <v>0</v>
      </c>
      <c r="Q239" s="137">
        <v>1</v>
      </c>
      <c r="R239" s="137" t="s">
        <v>74</v>
      </c>
    </row>
    <row r="240" spans="1:18" ht="25.5" x14ac:dyDescent="0.2">
      <c r="A240" s="389" t="s">
        <v>75</v>
      </c>
      <c r="B240" s="137">
        <v>0</v>
      </c>
      <c r="C240" s="137">
        <v>0</v>
      </c>
      <c r="D240" s="137">
        <v>0</v>
      </c>
      <c r="E240" s="137">
        <v>0</v>
      </c>
      <c r="F240" s="137">
        <v>0</v>
      </c>
      <c r="G240" s="137">
        <v>0</v>
      </c>
      <c r="H240" s="137">
        <v>0</v>
      </c>
      <c r="I240" s="137">
        <v>0</v>
      </c>
      <c r="J240" s="137">
        <v>0</v>
      </c>
      <c r="K240" s="137">
        <v>0</v>
      </c>
      <c r="L240" s="137">
        <v>0</v>
      </c>
      <c r="M240" s="137">
        <v>0</v>
      </c>
      <c r="N240" s="137">
        <v>0</v>
      </c>
      <c r="O240" s="137">
        <v>0</v>
      </c>
      <c r="P240" s="137">
        <v>0</v>
      </c>
      <c r="Q240" s="137">
        <v>0</v>
      </c>
      <c r="R240" s="137" t="s">
        <v>76</v>
      </c>
    </row>
    <row r="241" spans="1:18" x14ac:dyDescent="0.2">
      <c r="A241" s="389" t="s">
        <v>85</v>
      </c>
      <c r="B241" s="138">
        <v>0</v>
      </c>
      <c r="C241" s="138">
        <v>0</v>
      </c>
      <c r="D241" s="138">
        <v>0</v>
      </c>
      <c r="E241" s="138">
        <v>0</v>
      </c>
      <c r="F241" s="138">
        <v>0</v>
      </c>
      <c r="G241" s="138">
        <v>0</v>
      </c>
      <c r="H241" s="138">
        <v>0</v>
      </c>
      <c r="I241" s="138">
        <v>0</v>
      </c>
      <c r="J241" s="138">
        <v>1</v>
      </c>
      <c r="K241" s="138">
        <v>0</v>
      </c>
      <c r="L241" s="138">
        <v>0</v>
      </c>
      <c r="M241" s="138">
        <v>0</v>
      </c>
      <c r="N241" s="138">
        <v>0</v>
      </c>
      <c r="O241" s="138">
        <v>1</v>
      </c>
      <c r="P241" s="138">
        <v>0</v>
      </c>
      <c r="Q241" s="138">
        <v>1</v>
      </c>
    </row>
    <row r="242" spans="1:18" ht="76.5" x14ac:dyDescent="0.2">
      <c r="A242" s="389" t="s">
        <v>151</v>
      </c>
    </row>
    <row r="243" spans="1:18" ht="25.5" x14ac:dyDescent="0.2">
      <c r="A243" s="389" t="s">
        <v>130</v>
      </c>
      <c r="B243" s="139">
        <v>58</v>
      </c>
      <c r="C243" s="139">
        <v>0</v>
      </c>
      <c r="D243" s="139">
        <v>0</v>
      </c>
      <c r="E243" s="139">
        <v>0</v>
      </c>
      <c r="F243" s="139">
        <v>0</v>
      </c>
      <c r="G243" s="139">
        <v>58</v>
      </c>
      <c r="H243" s="139">
        <v>0</v>
      </c>
      <c r="I243" s="139">
        <v>0</v>
      </c>
      <c r="J243" s="139">
        <v>0</v>
      </c>
      <c r="K243" s="139">
        <v>0</v>
      </c>
      <c r="L243" s="139">
        <v>0</v>
      </c>
      <c r="M243" s="139">
        <v>0</v>
      </c>
      <c r="N243" s="139">
        <v>0</v>
      </c>
      <c r="O243" s="139">
        <v>0</v>
      </c>
      <c r="P243" s="139">
        <v>0</v>
      </c>
      <c r="Q243" s="139">
        <v>0</v>
      </c>
      <c r="R243" s="139" t="s">
        <v>131</v>
      </c>
    </row>
    <row r="244" spans="1:18" ht="25.5" x14ac:dyDescent="0.2">
      <c r="A244" s="389" t="s">
        <v>75</v>
      </c>
      <c r="B244" s="139">
        <v>0</v>
      </c>
      <c r="C244" s="139">
        <v>0</v>
      </c>
      <c r="D244" s="139">
        <v>0</v>
      </c>
      <c r="E244" s="139">
        <v>0</v>
      </c>
      <c r="F244" s="139">
        <v>0</v>
      </c>
      <c r="G244" s="139">
        <v>0</v>
      </c>
      <c r="H244" s="139">
        <v>0</v>
      </c>
      <c r="I244" s="139">
        <v>0</v>
      </c>
      <c r="J244" s="139">
        <v>0</v>
      </c>
      <c r="K244" s="139">
        <v>0</v>
      </c>
      <c r="L244" s="139">
        <v>0</v>
      </c>
      <c r="M244" s="139">
        <v>0</v>
      </c>
      <c r="N244" s="139">
        <v>0</v>
      </c>
      <c r="O244" s="139">
        <v>0</v>
      </c>
      <c r="P244" s="139">
        <v>0</v>
      </c>
      <c r="Q244" s="139">
        <v>0</v>
      </c>
      <c r="R244" s="139" t="s">
        <v>76</v>
      </c>
    </row>
    <row r="245" spans="1:18" ht="25.5" x14ac:dyDescent="0.2">
      <c r="A245" s="389" t="s">
        <v>77</v>
      </c>
      <c r="B245" s="139">
        <v>0</v>
      </c>
      <c r="C245" s="139">
        <v>0</v>
      </c>
      <c r="D245" s="139">
        <v>0</v>
      </c>
      <c r="E245" s="139">
        <v>0</v>
      </c>
      <c r="F245" s="139">
        <v>0</v>
      </c>
      <c r="G245" s="139">
        <v>0</v>
      </c>
      <c r="H245" s="139">
        <v>0</v>
      </c>
      <c r="I245" s="139">
        <v>0</v>
      </c>
      <c r="J245" s="139">
        <v>0</v>
      </c>
      <c r="K245" s="139">
        <v>0</v>
      </c>
      <c r="L245" s="139">
        <v>0</v>
      </c>
      <c r="M245" s="139">
        <v>0</v>
      </c>
      <c r="N245" s="139">
        <v>0</v>
      </c>
      <c r="O245" s="139">
        <v>0</v>
      </c>
      <c r="P245" s="139">
        <v>0</v>
      </c>
      <c r="Q245" s="139">
        <v>0</v>
      </c>
      <c r="R245" s="139" t="s">
        <v>78</v>
      </c>
    </row>
    <row r="246" spans="1:18" x14ac:dyDescent="0.2">
      <c r="A246" s="389" t="s">
        <v>85</v>
      </c>
      <c r="B246" s="140">
        <v>58</v>
      </c>
      <c r="C246" s="140">
        <v>0</v>
      </c>
      <c r="D246" s="140">
        <v>0</v>
      </c>
      <c r="E246" s="140">
        <v>0</v>
      </c>
      <c r="F246" s="140">
        <v>0</v>
      </c>
      <c r="G246" s="140">
        <v>58</v>
      </c>
      <c r="H246" s="140">
        <v>0</v>
      </c>
      <c r="I246" s="140">
        <v>0</v>
      </c>
      <c r="J246" s="140">
        <v>1</v>
      </c>
      <c r="K246" s="140">
        <v>0</v>
      </c>
      <c r="L246" s="140">
        <v>0</v>
      </c>
      <c r="M246" s="140">
        <v>0</v>
      </c>
      <c r="N246" s="140">
        <v>0</v>
      </c>
      <c r="O246" s="140">
        <v>1</v>
      </c>
      <c r="P246" s="140">
        <v>0</v>
      </c>
      <c r="Q246" s="140">
        <v>0</v>
      </c>
    </row>
    <row r="247" spans="1:18" ht="89.25" x14ac:dyDescent="0.2">
      <c r="A247" s="389" t="s">
        <v>152</v>
      </c>
    </row>
    <row r="248" spans="1:18" ht="25.5" x14ac:dyDescent="0.2">
      <c r="A248" s="389" t="s">
        <v>77</v>
      </c>
      <c r="B248" s="141">
        <v>0</v>
      </c>
      <c r="C248" s="141">
        <v>0</v>
      </c>
      <c r="D248" s="141">
        <v>0</v>
      </c>
      <c r="E248" s="141">
        <v>0</v>
      </c>
      <c r="F248" s="141">
        <v>0</v>
      </c>
      <c r="G248" s="141">
        <v>0</v>
      </c>
      <c r="H248" s="141">
        <v>0</v>
      </c>
      <c r="I248" s="141">
        <v>0</v>
      </c>
      <c r="J248" s="141">
        <v>0</v>
      </c>
      <c r="K248" s="141">
        <v>0</v>
      </c>
      <c r="L248" s="141">
        <v>0</v>
      </c>
      <c r="M248" s="141">
        <v>0</v>
      </c>
      <c r="N248" s="141">
        <v>0</v>
      </c>
      <c r="O248" s="141">
        <v>0</v>
      </c>
      <c r="P248" s="141">
        <v>0</v>
      </c>
      <c r="Q248" s="141">
        <v>0</v>
      </c>
      <c r="R248" s="141" t="s">
        <v>78</v>
      </c>
    </row>
    <row r="249" spans="1:18" x14ac:dyDescent="0.2">
      <c r="A249" s="389" t="s">
        <v>85</v>
      </c>
      <c r="B249" s="142">
        <v>0</v>
      </c>
      <c r="C249" s="142">
        <v>0</v>
      </c>
      <c r="D249" s="142">
        <v>0</v>
      </c>
      <c r="E249" s="142">
        <v>0</v>
      </c>
      <c r="F249" s="142">
        <v>0</v>
      </c>
      <c r="G249" s="142">
        <v>0</v>
      </c>
      <c r="H249" s="142">
        <v>0</v>
      </c>
      <c r="I249" s="142">
        <v>0</v>
      </c>
      <c r="J249" s="142">
        <v>0</v>
      </c>
      <c r="K249" s="142">
        <v>0</v>
      </c>
      <c r="L249" s="142">
        <v>0</v>
      </c>
      <c r="M249" s="142">
        <v>0</v>
      </c>
      <c r="N249" s="142">
        <v>0</v>
      </c>
      <c r="O249" s="142">
        <v>0</v>
      </c>
      <c r="P249" s="142">
        <v>0</v>
      </c>
      <c r="Q249" s="142">
        <v>0</v>
      </c>
    </row>
    <row r="250" spans="1:18" ht="140.25" x14ac:dyDescent="0.2">
      <c r="A250" s="389" t="s">
        <v>153</v>
      </c>
    </row>
    <row r="251" spans="1:18" ht="25.5" x14ac:dyDescent="0.2">
      <c r="A251" s="389" t="s">
        <v>75</v>
      </c>
      <c r="B251" s="143">
        <v>1</v>
      </c>
      <c r="C251" s="143">
        <v>0</v>
      </c>
      <c r="D251" s="143">
        <v>0</v>
      </c>
      <c r="E251" s="143">
        <v>0</v>
      </c>
      <c r="F251" s="143">
        <v>0</v>
      </c>
      <c r="G251" s="143">
        <v>1</v>
      </c>
      <c r="H251" s="143">
        <v>0</v>
      </c>
      <c r="I251" s="143">
        <v>0</v>
      </c>
      <c r="J251" s="143">
        <v>0</v>
      </c>
      <c r="K251" s="143">
        <v>0</v>
      </c>
      <c r="L251" s="143">
        <v>0</v>
      </c>
      <c r="M251" s="143">
        <v>0</v>
      </c>
      <c r="N251" s="143">
        <v>0</v>
      </c>
      <c r="O251" s="143">
        <v>0</v>
      </c>
      <c r="P251" s="143">
        <v>0</v>
      </c>
      <c r="Q251" s="143">
        <v>0</v>
      </c>
      <c r="R251" s="143" t="s">
        <v>76</v>
      </c>
    </row>
    <row r="252" spans="1:18" x14ac:dyDescent="0.2">
      <c r="A252" s="389" t="s">
        <v>85</v>
      </c>
      <c r="B252" s="144">
        <v>1</v>
      </c>
      <c r="C252" s="144">
        <v>0</v>
      </c>
      <c r="D252" s="144">
        <v>0</v>
      </c>
      <c r="E252" s="144">
        <v>0</v>
      </c>
      <c r="F252" s="144">
        <v>0</v>
      </c>
      <c r="G252" s="144">
        <v>1</v>
      </c>
      <c r="H252" s="144">
        <v>0</v>
      </c>
      <c r="I252" s="144">
        <v>0</v>
      </c>
      <c r="J252" s="144">
        <v>0</v>
      </c>
      <c r="K252" s="144">
        <v>0</v>
      </c>
      <c r="L252" s="144">
        <v>0</v>
      </c>
      <c r="M252" s="144">
        <v>0</v>
      </c>
      <c r="N252" s="144">
        <v>0</v>
      </c>
      <c r="O252" s="144">
        <v>0</v>
      </c>
      <c r="P252" s="144">
        <v>0</v>
      </c>
      <c r="Q252" s="144">
        <v>0</v>
      </c>
    </row>
    <row r="253" spans="1:18" ht="63.75" x14ac:dyDescent="0.2">
      <c r="A253" s="389" t="s">
        <v>154</v>
      </c>
    </row>
    <row r="254" spans="1:18" ht="25.5" x14ac:dyDescent="0.2">
      <c r="A254" s="389" t="s">
        <v>75</v>
      </c>
      <c r="B254" s="145">
        <v>0</v>
      </c>
      <c r="C254" s="145">
        <v>0</v>
      </c>
      <c r="D254" s="145">
        <v>0</v>
      </c>
      <c r="E254" s="145">
        <v>0</v>
      </c>
      <c r="F254" s="145">
        <v>0</v>
      </c>
      <c r="G254" s="145">
        <v>0</v>
      </c>
      <c r="H254" s="145">
        <v>0</v>
      </c>
      <c r="I254" s="145">
        <v>0</v>
      </c>
      <c r="J254" s="145">
        <v>0</v>
      </c>
      <c r="K254" s="145">
        <v>0</v>
      </c>
      <c r="L254" s="145">
        <v>0</v>
      </c>
      <c r="M254" s="145">
        <v>0</v>
      </c>
      <c r="N254" s="145">
        <v>0</v>
      </c>
      <c r="O254" s="145">
        <v>0</v>
      </c>
      <c r="P254" s="145">
        <v>0</v>
      </c>
      <c r="Q254" s="145">
        <v>0</v>
      </c>
      <c r="R254" s="145" t="s">
        <v>76</v>
      </c>
    </row>
    <row r="255" spans="1:18" x14ac:dyDescent="0.2">
      <c r="A255" s="389" t="s">
        <v>85</v>
      </c>
      <c r="B255" s="146">
        <v>0</v>
      </c>
      <c r="C255" s="146">
        <v>0</v>
      </c>
      <c r="D255" s="146">
        <v>0</v>
      </c>
      <c r="E255" s="146">
        <v>0</v>
      </c>
      <c r="F255" s="146">
        <v>0</v>
      </c>
      <c r="G255" s="146">
        <v>0</v>
      </c>
      <c r="H255" s="146">
        <v>0</v>
      </c>
      <c r="I255" s="146">
        <v>0</v>
      </c>
      <c r="J255" s="146">
        <v>0</v>
      </c>
      <c r="K255" s="146">
        <v>0</v>
      </c>
      <c r="L255" s="146">
        <v>0</v>
      </c>
      <c r="M255" s="146">
        <v>0</v>
      </c>
      <c r="N255" s="146">
        <v>0</v>
      </c>
      <c r="O255" s="146">
        <v>0</v>
      </c>
      <c r="P255" s="146">
        <v>0</v>
      </c>
      <c r="Q255" s="146">
        <v>0</v>
      </c>
    </row>
    <row r="256" spans="1:18" ht="114.75" x14ac:dyDescent="0.2">
      <c r="A256" s="389" t="s">
        <v>155</v>
      </c>
    </row>
    <row r="257" spans="1:18" ht="25.5" x14ac:dyDescent="0.2">
      <c r="A257" s="389" t="s">
        <v>73</v>
      </c>
      <c r="B257" s="147">
        <v>0</v>
      </c>
      <c r="C257" s="147">
        <v>0</v>
      </c>
      <c r="D257" s="147">
        <v>0</v>
      </c>
      <c r="E257" s="147">
        <v>0</v>
      </c>
      <c r="F257" s="147">
        <v>0</v>
      </c>
      <c r="G257" s="147">
        <v>0</v>
      </c>
      <c r="H257" s="147">
        <v>0</v>
      </c>
      <c r="I257" s="147">
        <v>0</v>
      </c>
      <c r="J257" s="147">
        <v>6</v>
      </c>
      <c r="K257" s="147">
        <v>0</v>
      </c>
      <c r="L257" s="147">
        <v>0</v>
      </c>
      <c r="M257" s="147">
        <v>0</v>
      </c>
      <c r="N257" s="147">
        <v>0</v>
      </c>
      <c r="O257" s="147">
        <v>6</v>
      </c>
      <c r="P257" s="147">
        <v>0</v>
      </c>
      <c r="Q257" s="147">
        <v>0</v>
      </c>
      <c r="R257" s="147" t="s">
        <v>74</v>
      </c>
    </row>
    <row r="258" spans="1:18" ht="25.5" x14ac:dyDescent="0.2">
      <c r="A258" s="389" t="s">
        <v>75</v>
      </c>
      <c r="B258" s="147">
        <v>0</v>
      </c>
      <c r="C258" s="147">
        <v>0</v>
      </c>
      <c r="D258" s="147">
        <v>0</v>
      </c>
      <c r="E258" s="147">
        <v>0</v>
      </c>
      <c r="F258" s="147">
        <v>0</v>
      </c>
      <c r="G258" s="147">
        <v>0</v>
      </c>
      <c r="H258" s="147">
        <v>0</v>
      </c>
      <c r="I258" s="147">
        <v>0</v>
      </c>
      <c r="J258" s="147">
        <v>7</v>
      </c>
      <c r="K258" s="147">
        <v>0</v>
      </c>
      <c r="L258" s="147">
        <v>0</v>
      </c>
      <c r="M258" s="147">
        <v>0</v>
      </c>
      <c r="N258" s="147">
        <v>0</v>
      </c>
      <c r="O258" s="147">
        <v>7</v>
      </c>
      <c r="P258" s="147">
        <v>0</v>
      </c>
      <c r="Q258" s="147">
        <v>0</v>
      </c>
      <c r="R258" s="147" t="s">
        <v>76</v>
      </c>
    </row>
    <row r="259" spans="1:18" x14ac:dyDescent="0.2">
      <c r="A259" s="389" t="s">
        <v>85</v>
      </c>
      <c r="B259" s="148">
        <v>0</v>
      </c>
      <c r="C259" s="148">
        <v>0</v>
      </c>
      <c r="D259" s="148">
        <v>0</v>
      </c>
      <c r="E259" s="148">
        <v>0</v>
      </c>
      <c r="F259" s="148">
        <v>0</v>
      </c>
      <c r="G259" s="148">
        <v>0</v>
      </c>
      <c r="H259" s="148">
        <v>0</v>
      </c>
      <c r="I259" s="148">
        <v>0</v>
      </c>
      <c r="J259" s="148">
        <v>13</v>
      </c>
      <c r="K259" s="148">
        <v>0</v>
      </c>
      <c r="L259" s="148">
        <v>0</v>
      </c>
      <c r="M259" s="148">
        <v>0</v>
      </c>
      <c r="N259" s="148">
        <v>0</v>
      </c>
      <c r="O259" s="148">
        <v>13</v>
      </c>
      <c r="P259" s="148">
        <v>0</v>
      </c>
      <c r="Q259" s="148">
        <v>0</v>
      </c>
    </row>
    <row r="260" spans="1:18" ht="38.25" x14ac:dyDescent="0.2">
      <c r="A260" s="389" t="s">
        <v>156</v>
      </c>
    </row>
    <row r="261" spans="1:18" ht="25.5" x14ac:dyDescent="0.2">
      <c r="A261" s="389" t="s">
        <v>75</v>
      </c>
      <c r="B261" s="149">
        <v>3</v>
      </c>
      <c r="C261" s="149">
        <v>0</v>
      </c>
      <c r="D261" s="149">
        <v>0</v>
      </c>
      <c r="E261" s="149">
        <v>0</v>
      </c>
      <c r="F261" s="149">
        <v>0</v>
      </c>
      <c r="G261" s="149">
        <v>3</v>
      </c>
      <c r="H261" s="149">
        <v>0</v>
      </c>
      <c r="I261" s="149">
        <v>0</v>
      </c>
      <c r="J261" s="149">
        <v>0</v>
      </c>
      <c r="K261" s="149">
        <v>0</v>
      </c>
      <c r="L261" s="149">
        <v>0</v>
      </c>
      <c r="M261" s="149">
        <v>0</v>
      </c>
      <c r="N261" s="149">
        <v>0</v>
      </c>
      <c r="O261" s="149">
        <v>0</v>
      </c>
      <c r="P261" s="149">
        <v>0</v>
      </c>
      <c r="Q261" s="149">
        <v>0</v>
      </c>
      <c r="R261" s="149" t="s">
        <v>76</v>
      </c>
    </row>
    <row r="262" spans="1:18" x14ac:dyDescent="0.2">
      <c r="A262" s="389" t="s">
        <v>85</v>
      </c>
      <c r="B262" s="150">
        <v>3</v>
      </c>
      <c r="C262" s="150">
        <v>0</v>
      </c>
      <c r="D262" s="150">
        <v>0</v>
      </c>
      <c r="E262" s="150">
        <v>0</v>
      </c>
      <c r="F262" s="150">
        <v>0</v>
      </c>
      <c r="G262" s="150">
        <v>3</v>
      </c>
      <c r="H262" s="150">
        <v>0</v>
      </c>
      <c r="I262" s="150">
        <v>0</v>
      </c>
      <c r="J262" s="150">
        <v>0</v>
      </c>
      <c r="K262" s="150">
        <v>0</v>
      </c>
      <c r="L262" s="150">
        <v>0</v>
      </c>
      <c r="M262" s="150">
        <v>0</v>
      </c>
      <c r="N262" s="150">
        <v>0</v>
      </c>
      <c r="O262" s="150">
        <v>0</v>
      </c>
      <c r="P262" s="150">
        <v>0</v>
      </c>
      <c r="Q262" s="150">
        <v>0</v>
      </c>
    </row>
    <row r="263" spans="1:18" ht="38.25" x14ac:dyDescent="0.2">
      <c r="A263" s="389" t="s">
        <v>157</v>
      </c>
    </row>
    <row r="264" spans="1:18" ht="25.5" x14ac:dyDescent="0.2">
      <c r="A264" s="389" t="s">
        <v>73</v>
      </c>
      <c r="B264" s="151">
        <v>0</v>
      </c>
      <c r="C264" s="151">
        <v>0</v>
      </c>
      <c r="D264" s="151">
        <v>0</v>
      </c>
      <c r="E264" s="151">
        <v>0</v>
      </c>
      <c r="F264" s="151">
        <v>0</v>
      </c>
      <c r="G264" s="151">
        <v>0</v>
      </c>
      <c r="H264" s="151">
        <v>0</v>
      </c>
      <c r="I264" s="151">
        <v>0</v>
      </c>
      <c r="J264" s="151">
        <v>0</v>
      </c>
      <c r="K264" s="151">
        <v>0</v>
      </c>
      <c r="L264" s="151">
        <v>0</v>
      </c>
      <c r="M264" s="151">
        <v>0</v>
      </c>
      <c r="N264" s="151">
        <v>0</v>
      </c>
      <c r="O264" s="151">
        <v>0</v>
      </c>
      <c r="P264" s="151">
        <v>0</v>
      </c>
      <c r="Q264" s="151">
        <v>0</v>
      </c>
      <c r="R264" s="151" t="s">
        <v>74</v>
      </c>
    </row>
    <row r="265" spans="1:18" ht="25.5" x14ac:dyDescent="0.2">
      <c r="A265" s="389" t="s">
        <v>75</v>
      </c>
      <c r="B265" s="151">
        <v>0</v>
      </c>
      <c r="C265" s="151">
        <v>0</v>
      </c>
      <c r="D265" s="151">
        <v>0</v>
      </c>
      <c r="E265" s="151">
        <v>0</v>
      </c>
      <c r="F265" s="151">
        <v>0</v>
      </c>
      <c r="G265" s="151">
        <v>0</v>
      </c>
      <c r="H265" s="151">
        <v>0</v>
      </c>
      <c r="I265" s="151">
        <v>0</v>
      </c>
      <c r="J265" s="151">
        <v>0</v>
      </c>
      <c r="K265" s="151">
        <v>0</v>
      </c>
      <c r="L265" s="151">
        <v>0</v>
      </c>
      <c r="M265" s="151">
        <v>0</v>
      </c>
      <c r="N265" s="151">
        <v>0</v>
      </c>
      <c r="O265" s="151">
        <v>0</v>
      </c>
      <c r="P265" s="151">
        <v>0</v>
      </c>
      <c r="Q265" s="151">
        <v>0</v>
      </c>
      <c r="R265" s="151" t="s">
        <v>76</v>
      </c>
    </row>
    <row r="266" spans="1:18" x14ac:dyDescent="0.2">
      <c r="A266" s="389" t="s">
        <v>85</v>
      </c>
      <c r="B266" s="152">
        <v>0</v>
      </c>
      <c r="C266" s="152">
        <v>0</v>
      </c>
      <c r="D266" s="152">
        <v>0</v>
      </c>
      <c r="E266" s="152">
        <v>0</v>
      </c>
      <c r="F266" s="152">
        <v>0</v>
      </c>
      <c r="G266" s="152">
        <v>0</v>
      </c>
      <c r="H266" s="152">
        <v>0</v>
      </c>
      <c r="I266" s="152">
        <v>0</v>
      </c>
      <c r="J266" s="152">
        <v>0</v>
      </c>
      <c r="K266" s="152">
        <v>0</v>
      </c>
      <c r="L266" s="152">
        <v>0</v>
      </c>
      <c r="M266" s="152">
        <v>0</v>
      </c>
      <c r="N266" s="152">
        <v>0</v>
      </c>
      <c r="O266" s="152">
        <v>0</v>
      </c>
      <c r="P266" s="152">
        <v>0</v>
      </c>
      <c r="Q266" s="152">
        <v>0</v>
      </c>
    </row>
    <row r="267" spans="1:18" ht="51" x14ac:dyDescent="0.2">
      <c r="A267" s="389" t="s">
        <v>158</v>
      </c>
    </row>
    <row r="268" spans="1:18" ht="25.5" x14ac:dyDescent="0.2">
      <c r="A268" s="389" t="s">
        <v>73</v>
      </c>
      <c r="B268" s="153">
        <v>1</v>
      </c>
      <c r="C268" s="153">
        <v>0</v>
      </c>
      <c r="D268" s="153">
        <v>0</v>
      </c>
      <c r="E268" s="153">
        <v>0</v>
      </c>
      <c r="F268" s="153">
        <v>0</v>
      </c>
      <c r="G268" s="153">
        <v>1</v>
      </c>
      <c r="H268" s="153">
        <v>0</v>
      </c>
      <c r="I268" s="153">
        <v>0</v>
      </c>
      <c r="J268" s="153">
        <v>0</v>
      </c>
      <c r="K268" s="153">
        <v>0</v>
      </c>
      <c r="L268" s="153">
        <v>0</v>
      </c>
      <c r="M268" s="153">
        <v>0</v>
      </c>
      <c r="N268" s="153">
        <v>0</v>
      </c>
      <c r="O268" s="153">
        <v>0</v>
      </c>
      <c r="P268" s="153">
        <v>0</v>
      </c>
      <c r="Q268" s="153">
        <v>0</v>
      </c>
      <c r="R268" s="153" t="s">
        <v>74</v>
      </c>
    </row>
    <row r="269" spans="1:18" x14ac:dyDescent="0.2">
      <c r="A269" s="389" t="s">
        <v>85</v>
      </c>
      <c r="B269" s="154">
        <v>1</v>
      </c>
      <c r="C269" s="154">
        <v>0</v>
      </c>
      <c r="D269" s="154">
        <v>0</v>
      </c>
      <c r="E269" s="154">
        <v>0</v>
      </c>
      <c r="F269" s="154">
        <v>0</v>
      </c>
      <c r="G269" s="154">
        <v>1</v>
      </c>
      <c r="H269" s="154">
        <v>0</v>
      </c>
      <c r="I269" s="154">
        <v>0</v>
      </c>
      <c r="J269" s="154">
        <v>0</v>
      </c>
      <c r="K269" s="154">
        <v>0</v>
      </c>
      <c r="L269" s="154">
        <v>0</v>
      </c>
      <c r="M269" s="154">
        <v>0</v>
      </c>
      <c r="N269" s="154">
        <v>0</v>
      </c>
      <c r="O269" s="154">
        <v>0</v>
      </c>
      <c r="P269" s="154">
        <v>0</v>
      </c>
      <c r="Q269" s="154">
        <v>0</v>
      </c>
    </row>
    <row r="270" spans="1:18" ht="89.25" x14ac:dyDescent="0.2">
      <c r="A270" s="389" t="s">
        <v>159</v>
      </c>
    </row>
    <row r="271" spans="1:18" ht="25.5" x14ac:dyDescent="0.2">
      <c r="A271" s="389" t="s">
        <v>73</v>
      </c>
      <c r="B271" s="155">
        <v>0</v>
      </c>
      <c r="C271" s="155">
        <v>0</v>
      </c>
      <c r="D271" s="155">
        <v>0</v>
      </c>
      <c r="E271" s="155">
        <v>0</v>
      </c>
      <c r="F271" s="155">
        <v>0</v>
      </c>
      <c r="G271" s="155">
        <v>0</v>
      </c>
      <c r="H271" s="155">
        <v>0</v>
      </c>
      <c r="I271" s="155">
        <v>0</v>
      </c>
      <c r="J271" s="155">
        <v>3</v>
      </c>
      <c r="K271" s="155">
        <v>0</v>
      </c>
      <c r="L271" s="155">
        <v>0</v>
      </c>
      <c r="M271" s="155">
        <v>0</v>
      </c>
      <c r="N271" s="155">
        <v>0</v>
      </c>
      <c r="O271" s="155">
        <v>3</v>
      </c>
      <c r="P271" s="155">
        <v>0</v>
      </c>
      <c r="Q271" s="155">
        <v>0</v>
      </c>
      <c r="R271" s="155" t="s">
        <v>74</v>
      </c>
    </row>
    <row r="272" spans="1:18" ht="25.5" x14ac:dyDescent="0.2">
      <c r="A272" s="389" t="s">
        <v>75</v>
      </c>
      <c r="B272" s="155">
        <v>4</v>
      </c>
      <c r="C272" s="155">
        <v>0</v>
      </c>
      <c r="D272" s="155">
        <v>0</v>
      </c>
      <c r="E272" s="155">
        <v>0</v>
      </c>
      <c r="F272" s="155">
        <v>0</v>
      </c>
      <c r="G272" s="155">
        <v>4</v>
      </c>
      <c r="H272" s="155">
        <v>0</v>
      </c>
      <c r="I272" s="155">
        <v>0</v>
      </c>
      <c r="J272" s="155">
        <v>2</v>
      </c>
      <c r="K272" s="155">
        <v>0</v>
      </c>
      <c r="L272" s="155">
        <v>0</v>
      </c>
      <c r="M272" s="155">
        <v>0</v>
      </c>
      <c r="N272" s="155">
        <v>0</v>
      </c>
      <c r="O272" s="155">
        <v>2</v>
      </c>
      <c r="P272" s="155">
        <v>0</v>
      </c>
      <c r="Q272" s="155">
        <v>0</v>
      </c>
      <c r="R272" s="155" t="s">
        <v>76</v>
      </c>
    </row>
    <row r="273" spans="1:18" x14ac:dyDescent="0.2">
      <c r="A273" s="389" t="s">
        <v>85</v>
      </c>
      <c r="B273" s="156">
        <v>4</v>
      </c>
      <c r="C273" s="156">
        <v>0</v>
      </c>
      <c r="D273" s="156">
        <v>0</v>
      </c>
      <c r="E273" s="156">
        <v>0</v>
      </c>
      <c r="F273" s="156">
        <v>0</v>
      </c>
      <c r="G273" s="156">
        <v>4</v>
      </c>
      <c r="H273" s="156">
        <v>0</v>
      </c>
      <c r="I273" s="156">
        <v>0</v>
      </c>
      <c r="J273" s="156">
        <v>4</v>
      </c>
      <c r="K273" s="156">
        <v>0</v>
      </c>
      <c r="L273" s="156">
        <v>0</v>
      </c>
      <c r="M273" s="156">
        <v>0</v>
      </c>
      <c r="N273" s="156">
        <v>0</v>
      </c>
      <c r="O273" s="156">
        <v>4</v>
      </c>
      <c r="P273" s="156">
        <v>0</v>
      </c>
      <c r="Q273" s="156">
        <v>0</v>
      </c>
    </row>
    <row r="274" spans="1:18" ht="51" x14ac:dyDescent="0.2">
      <c r="A274" s="389" t="s">
        <v>160</v>
      </c>
    </row>
    <row r="275" spans="1:18" ht="25.5" x14ac:dyDescent="0.2">
      <c r="A275" s="389" t="s">
        <v>73</v>
      </c>
      <c r="B275" s="157">
        <v>0</v>
      </c>
      <c r="C275" s="157">
        <v>0</v>
      </c>
      <c r="D275" s="157">
        <v>0</v>
      </c>
      <c r="E275" s="157">
        <v>0</v>
      </c>
      <c r="F275" s="157">
        <v>0</v>
      </c>
      <c r="G275" s="157">
        <v>0</v>
      </c>
      <c r="H275" s="157">
        <v>0</v>
      </c>
      <c r="I275" s="157">
        <v>0</v>
      </c>
      <c r="J275" s="157">
        <v>114</v>
      </c>
      <c r="K275" s="157">
        <v>0</v>
      </c>
      <c r="L275" s="157">
        <v>0</v>
      </c>
      <c r="M275" s="157">
        <v>0</v>
      </c>
      <c r="N275" s="157">
        <v>0</v>
      </c>
      <c r="O275" s="157">
        <v>114</v>
      </c>
      <c r="P275" s="157">
        <v>0</v>
      </c>
      <c r="Q275" s="157">
        <v>0</v>
      </c>
      <c r="R275" s="157" t="s">
        <v>74</v>
      </c>
    </row>
    <row r="276" spans="1:18" ht="25.5" x14ac:dyDescent="0.2">
      <c r="A276" s="389" t="s">
        <v>75</v>
      </c>
      <c r="B276" s="157">
        <v>0</v>
      </c>
      <c r="C276" s="157">
        <v>0</v>
      </c>
      <c r="D276" s="157">
        <v>0</v>
      </c>
      <c r="E276" s="157">
        <v>0</v>
      </c>
      <c r="F276" s="157">
        <v>0</v>
      </c>
      <c r="G276" s="157">
        <v>0</v>
      </c>
      <c r="H276" s="157">
        <v>0</v>
      </c>
      <c r="I276" s="157">
        <v>0</v>
      </c>
      <c r="J276" s="157">
        <v>22</v>
      </c>
      <c r="K276" s="157">
        <v>0</v>
      </c>
      <c r="L276" s="157">
        <v>0</v>
      </c>
      <c r="M276" s="157">
        <v>0</v>
      </c>
      <c r="N276" s="157">
        <v>0</v>
      </c>
      <c r="O276" s="157">
        <v>22</v>
      </c>
      <c r="P276" s="157">
        <v>0</v>
      </c>
      <c r="Q276" s="157">
        <v>0</v>
      </c>
      <c r="R276" s="157" t="s">
        <v>76</v>
      </c>
    </row>
    <row r="277" spans="1:18" x14ac:dyDescent="0.2">
      <c r="A277" s="389" t="s">
        <v>85</v>
      </c>
      <c r="B277" s="158">
        <v>0</v>
      </c>
      <c r="C277" s="158">
        <v>0</v>
      </c>
      <c r="D277" s="158">
        <v>0</v>
      </c>
      <c r="E277" s="158">
        <v>0</v>
      </c>
      <c r="F277" s="158">
        <v>0</v>
      </c>
      <c r="G277" s="158">
        <v>0</v>
      </c>
      <c r="H277" s="158">
        <v>0</v>
      </c>
      <c r="I277" s="158">
        <v>0</v>
      </c>
      <c r="J277" s="158">
        <v>137</v>
      </c>
      <c r="K277" s="158">
        <v>0</v>
      </c>
      <c r="L277" s="158">
        <v>0</v>
      </c>
      <c r="M277" s="158">
        <v>0</v>
      </c>
      <c r="N277" s="158">
        <v>0</v>
      </c>
      <c r="O277" s="158">
        <v>137</v>
      </c>
      <c r="P277" s="158">
        <v>0</v>
      </c>
      <c r="Q277" s="158">
        <v>0</v>
      </c>
    </row>
    <row r="278" spans="1:18" ht="51" x14ac:dyDescent="0.2">
      <c r="A278" s="389" t="s">
        <v>161</v>
      </c>
    </row>
    <row r="279" spans="1:18" ht="25.5" x14ac:dyDescent="0.2">
      <c r="A279" s="389" t="s">
        <v>65</v>
      </c>
      <c r="B279" s="159">
        <v>163</v>
      </c>
      <c r="C279" s="159">
        <v>0</v>
      </c>
      <c r="D279" s="159">
        <v>163</v>
      </c>
      <c r="E279" s="159">
        <v>0</v>
      </c>
      <c r="F279" s="159">
        <v>0</v>
      </c>
      <c r="G279" s="159">
        <v>0</v>
      </c>
      <c r="H279" s="159">
        <v>0</v>
      </c>
      <c r="I279" s="159">
        <v>0</v>
      </c>
      <c r="J279" s="159">
        <v>19</v>
      </c>
      <c r="K279" s="159">
        <v>0</v>
      </c>
      <c r="L279" s="159">
        <v>19</v>
      </c>
      <c r="M279" s="159">
        <v>0</v>
      </c>
      <c r="N279" s="159">
        <v>0</v>
      </c>
      <c r="O279" s="159">
        <v>0</v>
      </c>
      <c r="P279" s="159">
        <v>0</v>
      </c>
      <c r="Q279" s="159">
        <v>0</v>
      </c>
      <c r="R279" s="159" t="s">
        <v>66</v>
      </c>
    </row>
    <row r="280" spans="1:18" ht="25.5" x14ac:dyDescent="0.2">
      <c r="A280" s="389" t="s">
        <v>87</v>
      </c>
      <c r="B280" s="159">
        <v>4</v>
      </c>
      <c r="C280" s="159">
        <v>0</v>
      </c>
      <c r="D280" s="159">
        <v>4</v>
      </c>
      <c r="E280" s="159">
        <v>0</v>
      </c>
      <c r="F280" s="159">
        <v>0</v>
      </c>
      <c r="G280" s="159">
        <v>0</v>
      </c>
      <c r="H280" s="159">
        <v>0</v>
      </c>
      <c r="I280" s="159">
        <v>0</v>
      </c>
      <c r="J280" s="159">
        <v>0</v>
      </c>
      <c r="K280" s="159">
        <v>0</v>
      </c>
      <c r="L280" s="159">
        <v>0</v>
      </c>
      <c r="M280" s="159">
        <v>0</v>
      </c>
      <c r="N280" s="159">
        <v>0</v>
      </c>
      <c r="O280" s="159">
        <v>0</v>
      </c>
      <c r="P280" s="159">
        <v>0</v>
      </c>
      <c r="Q280" s="159">
        <v>0</v>
      </c>
      <c r="R280" s="159" t="s">
        <v>88</v>
      </c>
    </row>
    <row r="281" spans="1:18" ht="25.5" x14ac:dyDescent="0.2">
      <c r="A281" s="389" t="s">
        <v>67</v>
      </c>
      <c r="B281" s="159">
        <v>58</v>
      </c>
      <c r="C281" s="159">
        <v>0</v>
      </c>
      <c r="D281" s="159">
        <v>0</v>
      </c>
      <c r="E281" s="159">
        <v>0</v>
      </c>
      <c r="F281" s="159">
        <v>0</v>
      </c>
      <c r="G281" s="159">
        <v>58</v>
      </c>
      <c r="H281" s="159">
        <v>0</v>
      </c>
      <c r="I281" s="159">
        <v>0</v>
      </c>
      <c r="J281" s="159">
        <v>0</v>
      </c>
      <c r="K281" s="159">
        <v>0</v>
      </c>
      <c r="L281" s="159">
        <v>0</v>
      </c>
      <c r="M281" s="159">
        <v>0</v>
      </c>
      <c r="N281" s="159">
        <v>0</v>
      </c>
      <c r="O281" s="159">
        <v>0</v>
      </c>
      <c r="P281" s="159">
        <v>0</v>
      </c>
      <c r="Q281" s="159">
        <v>0</v>
      </c>
      <c r="R281" s="159" t="s">
        <v>68</v>
      </c>
    </row>
    <row r="282" spans="1:18" ht="25.5" x14ac:dyDescent="0.2">
      <c r="A282" s="389" t="s">
        <v>69</v>
      </c>
      <c r="B282" s="159">
        <v>0</v>
      </c>
      <c r="C282" s="159">
        <v>0</v>
      </c>
      <c r="D282" s="159">
        <v>0</v>
      </c>
      <c r="E282" s="159">
        <v>0</v>
      </c>
      <c r="F282" s="159">
        <v>0</v>
      </c>
      <c r="G282" s="159">
        <v>0</v>
      </c>
      <c r="H282" s="159">
        <v>0</v>
      </c>
      <c r="I282" s="159">
        <v>0</v>
      </c>
      <c r="J282" s="159">
        <v>0</v>
      </c>
      <c r="K282" s="159">
        <v>0</v>
      </c>
      <c r="L282" s="159">
        <v>0</v>
      </c>
      <c r="M282" s="159">
        <v>0</v>
      </c>
      <c r="N282" s="159">
        <v>0</v>
      </c>
      <c r="O282" s="159">
        <v>0</v>
      </c>
      <c r="P282" s="159">
        <v>0</v>
      </c>
      <c r="Q282" s="159">
        <v>0</v>
      </c>
      <c r="R282" s="159" t="s">
        <v>70</v>
      </c>
    </row>
    <row r="283" spans="1:18" ht="25.5" x14ac:dyDescent="0.2">
      <c r="A283" s="389" t="s">
        <v>122</v>
      </c>
      <c r="B283" s="159">
        <v>65</v>
      </c>
      <c r="C283" s="159">
        <v>0</v>
      </c>
      <c r="D283" s="159">
        <v>65</v>
      </c>
      <c r="E283" s="159">
        <v>0</v>
      </c>
      <c r="F283" s="159">
        <v>0</v>
      </c>
      <c r="G283" s="159">
        <v>0</v>
      </c>
      <c r="H283" s="159">
        <v>0</v>
      </c>
      <c r="I283" s="159">
        <v>0</v>
      </c>
      <c r="J283" s="159">
        <v>9</v>
      </c>
      <c r="K283" s="159">
        <v>0</v>
      </c>
      <c r="L283" s="159">
        <v>9</v>
      </c>
      <c r="M283" s="159">
        <v>0</v>
      </c>
      <c r="N283" s="159">
        <v>0</v>
      </c>
      <c r="O283" s="159">
        <v>0</v>
      </c>
      <c r="P283" s="159">
        <v>0</v>
      </c>
      <c r="Q283" s="159">
        <v>0</v>
      </c>
      <c r="R283" s="159" t="s">
        <v>123</v>
      </c>
    </row>
    <row r="284" spans="1:18" ht="25.5" x14ac:dyDescent="0.2">
      <c r="A284" s="389" t="s">
        <v>109</v>
      </c>
      <c r="B284" s="159">
        <v>16</v>
      </c>
      <c r="C284" s="159">
        <v>0</v>
      </c>
      <c r="D284" s="159">
        <v>0</v>
      </c>
      <c r="E284" s="159">
        <v>0</v>
      </c>
      <c r="F284" s="159">
        <v>0</v>
      </c>
      <c r="G284" s="159">
        <v>16</v>
      </c>
      <c r="H284" s="159">
        <v>0</v>
      </c>
      <c r="I284" s="159">
        <v>0</v>
      </c>
      <c r="J284" s="159">
        <v>2</v>
      </c>
      <c r="K284" s="159">
        <v>0</v>
      </c>
      <c r="L284" s="159">
        <v>0</v>
      </c>
      <c r="M284" s="159">
        <v>0</v>
      </c>
      <c r="N284" s="159">
        <v>0</v>
      </c>
      <c r="O284" s="159">
        <v>2</v>
      </c>
      <c r="P284" s="159">
        <v>0</v>
      </c>
      <c r="Q284" s="159">
        <v>2</v>
      </c>
      <c r="R284" s="159" t="s">
        <v>110</v>
      </c>
    </row>
    <row r="285" spans="1:18" ht="25.5" x14ac:dyDescent="0.2">
      <c r="A285" s="389" t="s">
        <v>130</v>
      </c>
      <c r="B285" s="159">
        <v>510</v>
      </c>
      <c r="C285" s="159">
        <v>510</v>
      </c>
      <c r="D285" s="159">
        <v>0</v>
      </c>
      <c r="E285" s="159">
        <v>0</v>
      </c>
      <c r="F285" s="159">
        <v>0</v>
      </c>
      <c r="G285" s="159">
        <v>0</v>
      </c>
      <c r="H285" s="159">
        <v>0</v>
      </c>
      <c r="I285" s="159">
        <v>0</v>
      </c>
      <c r="J285" s="159">
        <v>0</v>
      </c>
      <c r="K285" s="159">
        <v>0</v>
      </c>
      <c r="L285" s="159">
        <v>0</v>
      </c>
      <c r="M285" s="159">
        <v>0</v>
      </c>
      <c r="N285" s="159">
        <v>0</v>
      </c>
      <c r="O285" s="159">
        <v>0</v>
      </c>
      <c r="P285" s="159">
        <v>0</v>
      </c>
      <c r="Q285" s="159">
        <v>0</v>
      </c>
      <c r="R285" s="159" t="s">
        <v>131</v>
      </c>
    </row>
    <row r="286" spans="1:18" ht="25.5" x14ac:dyDescent="0.2">
      <c r="A286" s="389" t="s">
        <v>162</v>
      </c>
      <c r="B286" s="159">
        <v>0</v>
      </c>
      <c r="C286" s="159">
        <v>0</v>
      </c>
      <c r="D286" s="159">
        <v>0</v>
      </c>
      <c r="E286" s="159">
        <v>0</v>
      </c>
      <c r="F286" s="159">
        <v>0</v>
      </c>
      <c r="G286" s="159">
        <v>0</v>
      </c>
      <c r="H286" s="159">
        <v>0</v>
      </c>
      <c r="I286" s="159">
        <v>0</v>
      </c>
      <c r="J286" s="159">
        <v>3</v>
      </c>
      <c r="K286" s="159">
        <v>0</v>
      </c>
      <c r="L286" s="159">
        <v>0</v>
      </c>
      <c r="M286" s="159">
        <v>0</v>
      </c>
      <c r="N286" s="159">
        <v>0</v>
      </c>
      <c r="O286" s="159">
        <v>3</v>
      </c>
      <c r="P286" s="159">
        <v>0</v>
      </c>
      <c r="Q286" s="159">
        <v>3</v>
      </c>
      <c r="R286" s="159" t="s">
        <v>163</v>
      </c>
    </row>
    <row r="287" spans="1:18" ht="25.5" x14ac:dyDescent="0.2">
      <c r="A287" s="389" t="s">
        <v>164</v>
      </c>
      <c r="B287" s="159">
        <v>0</v>
      </c>
      <c r="C287" s="159">
        <v>0</v>
      </c>
      <c r="D287" s="159">
        <v>0</v>
      </c>
      <c r="E287" s="159">
        <v>0</v>
      </c>
      <c r="F287" s="159">
        <v>0</v>
      </c>
      <c r="G287" s="159">
        <v>0</v>
      </c>
      <c r="H287" s="159">
        <v>0</v>
      </c>
      <c r="I287" s="159">
        <v>0</v>
      </c>
      <c r="J287" s="159">
        <v>0</v>
      </c>
      <c r="K287" s="159">
        <v>0</v>
      </c>
      <c r="L287" s="159">
        <v>0</v>
      </c>
      <c r="M287" s="159">
        <v>0</v>
      </c>
      <c r="N287" s="159">
        <v>0</v>
      </c>
      <c r="O287" s="159">
        <v>0</v>
      </c>
      <c r="P287" s="159">
        <v>0</v>
      </c>
      <c r="Q287" s="159">
        <v>0</v>
      </c>
      <c r="R287" s="159" t="s">
        <v>165</v>
      </c>
    </row>
    <row r="288" spans="1:18" ht="25.5" x14ac:dyDescent="0.2">
      <c r="A288" s="389" t="s">
        <v>166</v>
      </c>
      <c r="B288" s="159">
        <v>18</v>
      </c>
      <c r="C288" s="159">
        <v>0</v>
      </c>
      <c r="D288" s="159">
        <v>0</v>
      </c>
      <c r="E288" s="159">
        <v>0</v>
      </c>
      <c r="F288" s="159">
        <v>0</v>
      </c>
      <c r="G288" s="159">
        <v>18</v>
      </c>
      <c r="H288" s="159">
        <v>0</v>
      </c>
      <c r="I288" s="159">
        <v>0</v>
      </c>
      <c r="J288" s="159">
        <v>0</v>
      </c>
      <c r="K288" s="159">
        <v>0</v>
      </c>
      <c r="L288" s="159">
        <v>0</v>
      </c>
      <c r="M288" s="159">
        <v>0</v>
      </c>
      <c r="N288" s="159">
        <v>0</v>
      </c>
      <c r="O288" s="159">
        <v>0</v>
      </c>
      <c r="P288" s="159">
        <v>0</v>
      </c>
      <c r="Q288" s="159">
        <v>0</v>
      </c>
      <c r="R288" s="159" t="s">
        <v>167</v>
      </c>
    </row>
    <row r="289" spans="1:18" ht="25.5" x14ac:dyDescent="0.2">
      <c r="A289" s="389" t="s">
        <v>73</v>
      </c>
      <c r="B289" s="159">
        <v>26</v>
      </c>
      <c r="C289" s="159">
        <v>0</v>
      </c>
      <c r="D289" s="159">
        <v>0</v>
      </c>
      <c r="E289" s="159">
        <v>0</v>
      </c>
      <c r="F289" s="159">
        <v>0</v>
      </c>
      <c r="G289" s="159">
        <v>26</v>
      </c>
      <c r="H289" s="159">
        <v>0</v>
      </c>
      <c r="I289" s="159">
        <v>0</v>
      </c>
      <c r="J289" s="159">
        <v>664</v>
      </c>
      <c r="K289" s="159">
        <v>0</v>
      </c>
      <c r="L289" s="159">
        <v>0</v>
      </c>
      <c r="M289" s="159">
        <v>0</v>
      </c>
      <c r="N289" s="159">
        <v>0</v>
      </c>
      <c r="O289" s="159">
        <v>664</v>
      </c>
      <c r="P289" s="159">
        <v>6</v>
      </c>
      <c r="Q289" s="159">
        <v>0</v>
      </c>
      <c r="R289" s="159" t="s">
        <v>74</v>
      </c>
    </row>
    <row r="290" spans="1:18" ht="25.5" x14ac:dyDescent="0.2">
      <c r="A290" s="389" t="s">
        <v>75</v>
      </c>
      <c r="B290" s="159">
        <v>9</v>
      </c>
      <c r="C290" s="159">
        <v>0</v>
      </c>
      <c r="D290" s="159">
        <v>0</v>
      </c>
      <c r="E290" s="159">
        <v>0</v>
      </c>
      <c r="F290" s="159">
        <v>0</v>
      </c>
      <c r="G290" s="159">
        <v>9</v>
      </c>
      <c r="H290" s="159">
        <v>0</v>
      </c>
      <c r="I290" s="159">
        <v>0</v>
      </c>
      <c r="J290" s="159">
        <v>134</v>
      </c>
      <c r="K290" s="159">
        <v>0</v>
      </c>
      <c r="L290" s="159">
        <v>0</v>
      </c>
      <c r="M290" s="159">
        <v>0</v>
      </c>
      <c r="N290" s="159">
        <v>0</v>
      </c>
      <c r="O290" s="159">
        <v>134</v>
      </c>
      <c r="P290" s="159">
        <v>0</v>
      </c>
      <c r="Q290" s="159">
        <v>0</v>
      </c>
      <c r="R290" s="159" t="s">
        <v>76</v>
      </c>
    </row>
    <row r="291" spans="1:18" ht="25.5" x14ac:dyDescent="0.2">
      <c r="A291" s="389" t="s">
        <v>77</v>
      </c>
      <c r="B291" s="159">
        <v>1</v>
      </c>
      <c r="C291" s="159">
        <v>0</v>
      </c>
      <c r="D291" s="159">
        <v>0</v>
      </c>
      <c r="E291" s="159">
        <v>0</v>
      </c>
      <c r="F291" s="159">
        <v>0</v>
      </c>
      <c r="G291" s="159">
        <v>1</v>
      </c>
      <c r="H291" s="159">
        <v>0</v>
      </c>
      <c r="I291" s="159">
        <v>0</v>
      </c>
      <c r="J291" s="159">
        <v>18</v>
      </c>
      <c r="K291" s="159">
        <v>0</v>
      </c>
      <c r="L291" s="159">
        <v>0</v>
      </c>
      <c r="M291" s="159">
        <v>0</v>
      </c>
      <c r="N291" s="159">
        <v>0</v>
      </c>
      <c r="O291" s="159">
        <v>18</v>
      </c>
      <c r="P291" s="159">
        <v>0</v>
      </c>
      <c r="Q291" s="159">
        <v>0</v>
      </c>
      <c r="R291" s="159" t="s">
        <v>78</v>
      </c>
    </row>
    <row r="292" spans="1:18" ht="25.5" x14ac:dyDescent="0.2">
      <c r="A292" s="389" t="s">
        <v>83</v>
      </c>
      <c r="B292" s="159">
        <v>1</v>
      </c>
      <c r="C292" s="159">
        <v>0</v>
      </c>
      <c r="D292" s="159">
        <v>0</v>
      </c>
      <c r="E292" s="159">
        <v>0</v>
      </c>
      <c r="F292" s="159">
        <v>0</v>
      </c>
      <c r="G292" s="159">
        <v>1</v>
      </c>
      <c r="H292" s="159">
        <v>0</v>
      </c>
      <c r="I292" s="159">
        <v>0</v>
      </c>
      <c r="J292" s="159">
        <v>0</v>
      </c>
      <c r="K292" s="159">
        <v>0</v>
      </c>
      <c r="L292" s="159">
        <v>0</v>
      </c>
      <c r="M292" s="159">
        <v>0</v>
      </c>
      <c r="N292" s="159">
        <v>0</v>
      </c>
      <c r="O292" s="159">
        <v>0</v>
      </c>
      <c r="P292" s="159">
        <v>0</v>
      </c>
      <c r="Q292" s="159">
        <v>0</v>
      </c>
      <c r="R292" s="159" t="s">
        <v>84</v>
      </c>
    </row>
    <row r="293" spans="1:18" x14ac:dyDescent="0.2">
      <c r="A293" s="389" t="s">
        <v>85</v>
      </c>
      <c r="B293" s="160">
        <v>871</v>
      </c>
      <c r="C293" s="160">
        <v>510</v>
      </c>
      <c r="D293" s="160">
        <v>232</v>
      </c>
      <c r="E293" s="160">
        <v>0</v>
      </c>
      <c r="F293" s="160">
        <v>0</v>
      </c>
      <c r="G293" s="160">
        <v>129</v>
      </c>
      <c r="H293" s="160">
        <v>0</v>
      </c>
      <c r="I293" s="160">
        <v>0</v>
      </c>
      <c r="J293" s="160">
        <v>849</v>
      </c>
      <c r="K293" s="160">
        <v>0</v>
      </c>
      <c r="L293" s="160">
        <v>28</v>
      </c>
      <c r="M293" s="160">
        <v>0</v>
      </c>
      <c r="N293" s="160">
        <v>0</v>
      </c>
      <c r="O293" s="160">
        <v>822</v>
      </c>
      <c r="P293" s="160">
        <v>6</v>
      </c>
      <c r="Q293" s="160">
        <v>5</v>
      </c>
    </row>
    <row r="294" spans="1:18" ht="127.5" x14ac:dyDescent="0.2">
      <c r="A294" s="389" t="s">
        <v>168</v>
      </c>
    </row>
    <row r="295" spans="1:18" ht="25.5" x14ac:dyDescent="0.2">
      <c r="A295" s="389" t="s">
        <v>65</v>
      </c>
      <c r="B295" s="161">
        <v>3</v>
      </c>
      <c r="C295" s="161">
        <v>0</v>
      </c>
      <c r="D295" s="161">
        <v>3</v>
      </c>
      <c r="E295" s="161">
        <v>0</v>
      </c>
      <c r="F295" s="161">
        <v>0</v>
      </c>
      <c r="G295" s="161">
        <v>0</v>
      </c>
      <c r="H295" s="161">
        <v>0</v>
      </c>
      <c r="I295" s="161">
        <v>0</v>
      </c>
      <c r="J295" s="161">
        <v>3</v>
      </c>
      <c r="K295" s="161">
        <v>0</v>
      </c>
      <c r="L295" s="161">
        <v>3</v>
      </c>
      <c r="M295" s="161">
        <v>0</v>
      </c>
      <c r="N295" s="161">
        <v>0</v>
      </c>
      <c r="O295" s="161">
        <v>0</v>
      </c>
      <c r="P295" s="161">
        <v>0</v>
      </c>
      <c r="Q295" s="161">
        <v>0</v>
      </c>
      <c r="R295" s="161" t="s">
        <v>66</v>
      </c>
    </row>
    <row r="296" spans="1:18" ht="25.5" x14ac:dyDescent="0.2">
      <c r="A296" s="389" t="s">
        <v>67</v>
      </c>
      <c r="B296" s="161">
        <v>58</v>
      </c>
      <c r="C296" s="161">
        <v>0</v>
      </c>
      <c r="D296" s="161">
        <v>0</v>
      </c>
      <c r="E296" s="161">
        <v>0</v>
      </c>
      <c r="F296" s="161">
        <v>0</v>
      </c>
      <c r="G296" s="161">
        <v>58</v>
      </c>
      <c r="H296" s="161">
        <v>0</v>
      </c>
      <c r="I296" s="161">
        <v>0</v>
      </c>
      <c r="J296" s="161">
        <v>0</v>
      </c>
      <c r="K296" s="161">
        <v>0</v>
      </c>
      <c r="L296" s="161">
        <v>0</v>
      </c>
      <c r="M296" s="161">
        <v>0</v>
      </c>
      <c r="N296" s="161">
        <v>0</v>
      </c>
      <c r="O296" s="161">
        <v>0</v>
      </c>
      <c r="P296" s="161">
        <v>0</v>
      </c>
      <c r="Q296" s="161">
        <v>0</v>
      </c>
      <c r="R296" s="161" t="s">
        <v>68</v>
      </c>
    </row>
    <row r="297" spans="1:18" ht="25.5" x14ac:dyDescent="0.2">
      <c r="A297" s="389" t="s">
        <v>122</v>
      </c>
      <c r="B297" s="161">
        <v>1</v>
      </c>
      <c r="C297" s="161">
        <v>0</v>
      </c>
      <c r="D297" s="161">
        <v>1</v>
      </c>
      <c r="E297" s="161">
        <v>0</v>
      </c>
      <c r="F297" s="161">
        <v>0</v>
      </c>
      <c r="G297" s="161">
        <v>0</v>
      </c>
      <c r="H297" s="161">
        <v>0</v>
      </c>
      <c r="I297" s="161">
        <v>0</v>
      </c>
      <c r="J297" s="161">
        <v>1</v>
      </c>
      <c r="K297" s="161">
        <v>0</v>
      </c>
      <c r="L297" s="161">
        <v>1</v>
      </c>
      <c r="M297" s="161">
        <v>0</v>
      </c>
      <c r="N297" s="161">
        <v>0</v>
      </c>
      <c r="O297" s="161">
        <v>0</v>
      </c>
      <c r="P297" s="161">
        <v>0</v>
      </c>
      <c r="Q297" s="161">
        <v>0</v>
      </c>
      <c r="R297" s="161" t="s">
        <v>123</v>
      </c>
    </row>
    <row r="298" spans="1:18" ht="25.5" x14ac:dyDescent="0.2">
      <c r="A298" s="389" t="s">
        <v>109</v>
      </c>
      <c r="B298" s="161">
        <v>16</v>
      </c>
      <c r="C298" s="161">
        <v>0</v>
      </c>
      <c r="D298" s="161">
        <v>0</v>
      </c>
      <c r="E298" s="161">
        <v>0</v>
      </c>
      <c r="F298" s="161">
        <v>0</v>
      </c>
      <c r="G298" s="161">
        <v>16</v>
      </c>
      <c r="H298" s="161">
        <v>0</v>
      </c>
      <c r="I298" s="161">
        <v>0</v>
      </c>
      <c r="J298" s="161">
        <v>0</v>
      </c>
      <c r="K298" s="161">
        <v>0</v>
      </c>
      <c r="L298" s="161">
        <v>0</v>
      </c>
      <c r="M298" s="161">
        <v>0</v>
      </c>
      <c r="N298" s="161">
        <v>0</v>
      </c>
      <c r="O298" s="161">
        <v>0</v>
      </c>
      <c r="P298" s="161">
        <v>0</v>
      </c>
      <c r="Q298" s="161">
        <v>0</v>
      </c>
      <c r="R298" s="161" t="s">
        <v>110</v>
      </c>
    </row>
    <row r="299" spans="1:18" ht="25.5" x14ac:dyDescent="0.2">
      <c r="A299" s="389" t="s">
        <v>164</v>
      </c>
      <c r="B299" s="161">
        <v>0</v>
      </c>
      <c r="C299" s="161">
        <v>0</v>
      </c>
      <c r="D299" s="161">
        <v>0</v>
      </c>
      <c r="E299" s="161">
        <v>0</v>
      </c>
      <c r="F299" s="161">
        <v>0</v>
      </c>
      <c r="G299" s="161">
        <v>0</v>
      </c>
      <c r="H299" s="161">
        <v>0</v>
      </c>
      <c r="I299" s="161">
        <v>0</v>
      </c>
      <c r="J299" s="161">
        <v>0</v>
      </c>
      <c r="K299" s="161">
        <v>0</v>
      </c>
      <c r="L299" s="161">
        <v>0</v>
      </c>
      <c r="M299" s="161">
        <v>0</v>
      </c>
      <c r="N299" s="161">
        <v>0</v>
      </c>
      <c r="O299" s="161">
        <v>0</v>
      </c>
      <c r="P299" s="161">
        <v>0</v>
      </c>
      <c r="Q299" s="161">
        <v>0</v>
      </c>
      <c r="R299" s="161" t="s">
        <v>165</v>
      </c>
    </row>
    <row r="300" spans="1:18" ht="25.5" x14ac:dyDescent="0.2">
      <c r="A300" s="389" t="s">
        <v>166</v>
      </c>
      <c r="B300" s="161">
        <v>13</v>
      </c>
      <c r="C300" s="161">
        <v>0</v>
      </c>
      <c r="D300" s="161">
        <v>0</v>
      </c>
      <c r="E300" s="161">
        <v>0</v>
      </c>
      <c r="F300" s="161">
        <v>0</v>
      </c>
      <c r="G300" s="161">
        <v>13</v>
      </c>
      <c r="H300" s="161">
        <v>0</v>
      </c>
      <c r="I300" s="161">
        <v>0</v>
      </c>
      <c r="J300" s="161">
        <v>0</v>
      </c>
      <c r="K300" s="161">
        <v>0</v>
      </c>
      <c r="L300" s="161">
        <v>0</v>
      </c>
      <c r="M300" s="161">
        <v>0</v>
      </c>
      <c r="N300" s="161">
        <v>0</v>
      </c>
      <c r="O300" s="161">
        <v>0</v>
      </c>
      <c r="P300" s="161">
        <v>0</v>
      </c>
      <c r="Q300" s="161">
        <v>0</v>
      </c>
      <c r="R300" s="161" t="s">
        <v>167</v>
      </c>
    </row>
    <row r="301" spans="1:18" ht="25.5" x14ac:dyDescent="0.2">
      <c r="A301" s="389" t="s">
        <v>73</v>
      </c>
      <c r="B301" s="161">
        <v>22</v>
      </c>
      <c r="C301" s="161">
        <v>0</v>
      </c>
      <c r="D301" s="161">
        <v>0</v>
      </c>
      <c r="E301" s="161">
        <v>0</v>
      </c>
      <c r="F301" s="161">
        <v>0</v>
      </c>
      <c r="G301" s="161">
        <v>22</v>
      </c>
      <c r="H301" s="161">
        <v>0</v>
      </c>
      <c r="I301" s="161">
        <v>0</v>
      </c>
      <c r="J301" s="161">
        <v>197</v>
      </c>
      <c r="K301" s="161">
        <v>0</v>
      </c>
      <c r="L301" s="161">
        <v>0</v>
      </c>
      <c r="M301" s="161">
        <v>0</v>
      </c>
      <c r="N301" s="161">
        <v>0</v>
      </c>
      <c r="O301" s="161">
        <v>197</v>
      </c>
      <c r="P301" s="161">
        <v>6</v>
      </c>
      <c r="Q301" s="161">
        <v>0</v>
      </c>
      <c r="R301" s="161" t="s">
        <v>74</v>
      </c>
    </row>
    <row r="302" spans="1:18" ht="25.5" x14ac:dyDescent="0.2">
      <c r="A302" s="389" t="s">
        <v>75</v>
      </c>
      <c r="B302" s="161">
        <v>1</v>
      </c>
      <c r="C302" s="161">
        <v>0</v>
      </c>
      <c r="D302" s="161">
        <v>0</v>
      </c>
      <c r="E302" s="161">
        <v>0</v>
      </c>
      <c r="F302" s="161">
        <v>0</v>
      </c>
      <c r="G302" s="161">
        <v>1</v>
      </c>
      <c r="H302" s="161">
        <v>0</v>
      </c>
      <c r="I302" s="161">
        <v>0</v>
      </c>
      <c r="J302" s="161">
        <v>34</v>
      </c>
      <c r="K302" s="161">
        <v>0</v>
      </c>
      <c r="L302" s="161">
        <v>0</v>
      </c>
      <c r="M302" s="161">
        <v>0</v>
      </c>
      <c r="N302" s="161">
        <v>0</v>
      </c>
      <c r="O302" s="161">
        <v>34</v>
      </c>
      <c r="P302" s="161">
        <v>0</v>
      </c>
      <c r="Q302" s="161">
        <v>0</v>
      </c>
      <c r="R302" s="161" t="s">
        <v>76</v>
      </c>
    </row>
    <row r="303" spans="1:18" ht="25.5" x14ac:dyDescent="0.2">
      <c r="A303" s="389" t="s">
        <v>77</v>
      </c>
      <c r="B303" s="161">
        <v>1</v>
      </c>
      <c r="C303" s="161">
        <v>0</v>
      </c>
      <c r="D303" s="161">
        <v>0</v>
      </c>
      <c r="E303" s="161">
        <v>0</v>
      </c>
      <c r="F303" s="161">
        <v>0</v>
      </c>
      <c r="G303" s="161">
        <v>1</v>
      </c>
      <c r="H303" s="161">
        <v>0</v>
      </c>
      <c r="I303" s="161">
        <v>0</v>
      </c>
      <c r="J303" s="161">
        <v>13</v>
      </c>
      <c r="K303" s="161">
        <v>0</v>
      </c>
      <c r="L303" s="161">
        <v>0</v>
      </c>
      <c r="M303" s="161">
        <v>0</v>
      </c>
      <c r="N303" s="161">
        <v>0</v>
      </c>
      <c r="O303" s="161">
        <v>13</v>
      </c>
      <c r="P303" s="161">
        <v>0</v>
      </c>
      <c r="Q303" s="161">
        <v>0</v>
      </c>
      <c r="R303" s="161" t="s">
        <v>78</v>
      </c>
    </row>
    <row r="304" spans="1:18" x14ac:dyDescent="0.2">
      <c r="A304" s="389" t="s">
        <v>85</v>
      </c>
      <c r="B304" s="162">
        <v>115</v>
      </c>
      <c r="C304" s="162">
        <v>0</v>
      </c>
      <c r="D304" s="162">
        <v>4</v>
      </c>
      <c r="E304" s="162">
        <v>0</v>
      </c>
      <c r="F304" s="162">
        <v>0</v>
      </c>
      <c r="G304" s="162">
        <v>111</v>
      </c>
      <c r="H304" s="162">
        <v>0</v>
      </c>
      <c r="I304" s="162">
        <v>0</v>
      </c>
      <c r="J304" s="162">
        <v>248</v>
      </c>
      <c r="K304" s="162">
        <v>0</v>
      </c>
      <c r="L304" s="162">
        <v>4</v>
      </c>
      <c r="M304" s="162">
        <v>0</v>
      </c>
      <c r="N304" s="162">
        <v>0</v>
      </c>
      <c r="O304" s="162">
        <v>244</v>
      </c>
      <c r="P304" s="162">
        <v>6</v>
      </c>
      <c r="Q304" s="162">
        <v>0</v>
      </c>
    </row>
    <row r="305" spans="1:18" ht="76.5" x14ac:dyDescent="0.2">
      <c r="A305" s="389" t="s">
        <v>169</v>
      </c>
    </row>
    <row r="306" spans="1:18" ht="25.5" x14ac:dyDescent="0.2">
      <c r="A306" s="389" t="s">
        <v>73</v>
      </c>
      <c r="B306" s="163">
        <v>0</v>
      </c>
      <c r="C306" s="163">
        <v>0</v>
      </c>
      <c r="D306" s="163">
        <v>0</v>
      </c>
      <c r="E306" s="163">
        <v>0</v>
      </c>
      <c r="F306" s="163">
        <v>0</v>
      </c>
      <c r="G306" s="163">
        <v>0</v>
      </c>
      <c r="H306" s="163">
        <v>0</v>
      </c>
      <c r="I306" s="163">
        <v>0</v>
      </c>
      <c r="J306" s="163">
        <v>7</v>
      </c>
      <c r="K306" s="163">
        <v>0</v>
      </c>
      <c r="L306" s="163">
        <v>0</v>
      </c>
      <c r="M306" s="163">
        <v>0</v>
      </c>
      <c r="N306" s="163">
        <v>0</v>
      </c>
      <c r="O306" s="163">
        <v>7</v>
      </c>
      <c r="P306" s="163">
        <v>0</v>
      </c>
      <c r="Q306" s="163">
        <v>0</v>
      </c>
      <c r="R306" s="163" t="s">
        <v>74</v>
      </c>
    </row>
    <row r="307" spans="1:18" ht="25.5" x14ac:dyDescent="0.2">
      <c r="A307" s="389" t="s">
        <v>75</v>
      </c>
      <c r="B307" s="163">
        <v>0</v>
      </c>
      <c r="C307" s="163">
        <v>0</v>
      </c>
      <c r="D307" s="163">
        <v>0</v>
      </c>
      <c r="E307" s="163">
        <v>0</v>
      </c>
      <c r="F307" s="163">
        <v>0</v>
      </c>
      <c r="G307" s="163">
        <v>0</v>
      </c>
      <c r="H307" s="163">
        <v>0</v>
      </c>
      <c r="I307" s="163">
        <v>0</v>
      </c>
      <c r="J307" s="163">
        <v>0</v>
      </c>
      <c r="K307" s="163">
        <v>0</v>
      </c>
      <c r="L307" s="163">
        <v>0</v>
      </c>
      <c r="M307" s="163">
        <v>0</v>
      </c>
      <c r="N307" s="163">
        <v>0</v>
      </c>
      <c r="O307" s="163">
        <v>0</v>
      </c>
      <c r="P307" s="163">
        <v>0</v>
      </c>
      <c r="Q307" s="163">
        <v>0</v>
      </c>
      <c r="R307" s="163" t="s">
        <v>76</v>
      </c>
    </row>
    <row r="308" spans="1:18" x14ac:dyDescent="0.2">
      <c r="A308" s="389" t="s">
        <v>85</v>
      </c>
      <c r="B308" s="164">
        <v>0</v>
      </c>
      <c r="C308" s="164">
        <v>0</v>
      </c>
      <c r="D308" s="164">
        <v>0</v>
      </c>
      <c r="E308" s="164">
        <v>0</v>
      </c>
      <c r="F308" s="164">
        <v>0</v>
      </c>
      <c r="G308" s="164">
        <v>0</v>
      </c>
      <c r="H308" s="164">
        <v>0</v>
      </c>
      <c r="I308" s="164">
        <v>0</v>
      </c>
      <c r="J308" s="164">
        <v>7</v>
      </c>
      <c r="K308" s="164">
        <v>0</v>
      </c>
      <c r="L308" s="164">
        <v>0</v>
      </c>
      <c r="M308" s="164">
        <v>0</v>
      </c>
      <c r="N308" s="164">
        <v>0</v>
      </c>
      <c r="O308" s="164">
        <v>7</v>
      </c>
      <c r="P308" s="164">
        <v>0</v>
      </c>
      <c r="Q308" s="164">
        <v>0</v>
      </c>
    </row>
    <row r="309" spans="1:18" ht="63.75" x14ac:dyDescent="0.2">
      <c r="A309" s="389" t="s">
        <v>170</v>
      </c>
    </row>
    <row r="310" spans="1:18" ht="25.5" x14ac:dyDescent="0.2">
      <c r="A310" s="389" t="s">
        <v>65</v>
      </c>
      <c r="B310" s="165">
        <v>160</v>
      </c>
      <c r="C310" s="165">
        <v>0</v>
      </c>
      <c r="D310" s="165">
        <v>160</v>
      </c>
      <c r="E310" s="165">
        <v>0</v>
      </c>
      <c r="F310" s="165">
        <v>0</v>
      </c>
      <c r="G310" s="165">
        <v>0</v>
      </c>
      <c r="H310" s="165">
        <v>0</v>
      </c>
      <c r="I310" s="165">
        <v>0</v>
      </c>
      <c r="J310" s="165">
        <v>10</v>
      </c>
      <c r="K310" s="165">
        <v>0</v>
      </c>
      <c r="L310" s="165">
        <v>10</v>
      </c>
      <c r="M310" s="165">
        <v>0</v>
      </c>
      <c r="N310" s="165">
        <v>0</v>
      </c>
      <c r="O310" s="165">
        <v>0</v>
      </c>
      <c r="P310" s="165">
        <v>0</v>
      </c>
      <c r="Q310" s="165">
        <v>0</v>
      </c>
      <c r="R310" s="165" t="s">
        <v>66</v>
      </c>
    </row>
    <row r="311" spans="1:18" ht="25.5" x14ac:dyDescent="0.2">
      <c r="A311" s="389" t="s">
        <v>87</v>
      </c>
      <c r="B311" s="165">
        <v>4</v>
      </c>
      <c r="C311" s="165">
        <v>0</v>
      </c>
      <c r="D311" s="165">
        <v>4</v>
      </c>
      <c r="E311" s="165">
        <v>0</v>
      </c>
      <c r="F311" s="165">
        <v>0</v>
      </c>
      <c r="G311" s="165">
        <v>0</v>
      </c>
      <c r="H311" s="165">
        <v>0</v>
      </c>
      <c r="I311" s="165">
        <v>0</v>
      </c>
      <c r="J311" s="165">
        <v>0</v>
      </c>
      <c r="K311" s="165">
        <v>0</v>
      </c>
      <c r="L311" s="165">
        <v>0</v>
      </c>
      <c r="M311" s="165">
        <v>0</v>
      </c>
      <c r="N311" s="165">
        <v>0</v>
      </c>
      <c r="O311" s="165">
        <v>0</v>
      </c>
      <c r="P311" s="165">
        <v>0</v>
      </c>
      <c r="Q311" s="165">
        <v>0</v>
      </c>
      <c r="R311" s="165" t="s">
        <v>88</v>
      </c>
    </row>
    <row r="312" spans="1:18" ht="25.5" x14ac:dyDescent="0.2">
      <c r="A312" s="389" t="s">
        <v>69</v>
      </c>
      <c r="B312" s="165">
        <v>0</v>
      </c>
      <c r="C312" s="165">
        <v>0</v>
      </c>
      <c r="D312" s="165">
        <v>0</v>
      </c>
      <c r="E312" s="165">
        <v>0</v>
      </c>
      <c r="F312" s="165">
        <v>0</v>
      </c>
      <c r="G312" s="165">
        <v>0</v>
      </c>
      <c r="H312" s="165">
        <v>0</v>
      </c>
      <c r="I312" s="165">
        <v>0</v>
      </c>
      <c r="J312" s="165">
        <v>0</v>
      </c>
      <c r="K312" s="165">
        <v>0</v>
      </c>
      <c r="L312" s="165">
        <v>0</v>
      </c>
      <c r="M312" s="165">
        <v>0</v>
      </c>
      <c r="N312" s="165">
        <v>0</v>
      </c>
      <c r="O312" s="165">
        <v>0</v>
      </c>
      <c r="P312" s="165">
        <v>0</v>
      </c>
      <c r="Q312" s="165">
        <v>0</v>
      </c>
      <c r="R312" s="165" t="s">
        <v>70</v>
      </c>
    </row>
    <row r="313" spans="1:18" ht="25.5" x14ac:dyDescent="0.2">
      <c r="A313" s="389" t="s">
        <v>122</v>
      </c>
      <c r="B313" s="165">
        <v>63</v>
      </c>
      <c r="C313" s="165">
        <v>0</v>
      </c>
      <c r="D313" s="165">
        <v>63</v>
      </c>
      <c r="E313" s="165">
        <v>0</v>
      </c>
      <c r="F313" s="165">
        <v>0</v>
      </c>
      <c r="G313" s="165">
        <v>0</v>
      </c>
      <c r="H313" s="165">
        <v>0</v>
      </c>
      <c r="I313" s="165">
        <v>0</v>
      </c>
      <c r="J313" s="165">
        <v>5</v>
      </c>
      <c r="K313" s="165">
        <v>0</v>
      </c>
      <c r="L313" s="165">
        <v>5</v>
      </c>
      <c r="M313" s="165">
        <v>0</v>
      </c>
      <c r="N313" s="165">
        <v>0</v>
      </c>
      <c r="O313" s="165">
        <v>0</v>
      </c>
      <c r="P313" s="165">
        <v>0</v>
      </c>
      <c r="Q313" s="165">
        <v>0</v>
      </c>
      <c r="R313" s="165" t="s">
        <v>123</v>
      </c>
    </row>
    <row r="314" spans="1:18" ht="25.5" x14ac:dyDescent="0.2">
      <c r="A314" s="389" t="s">
        <v>109</v>
      </c>
      <c r="B314" s="165">
        <v>0</v>
      </c>
      <c r="C314" s="165">
        <v>0</v>
      </c>
      <c r="D314" s="165">
        <v>0</v>
      </c>
      <c r="E314" s="165">
        <v>0</v>
      </c>
      <c r="F314" s="165">
        <v>0</v>
      </c>
      <c r="G314" s="165">
        <v>0</v>
      </c>
      <c r="H314" s="165">
        <v>0</v>
      </c>
      <c r="I314" s="165">
        <v>0</v>
      </c>
      <c r="J314" s="165">
        <v>2</v>
      </c>
      <c r="K314" s="165">
        <v>0</v>
      </c>
      <c r="L314" s="165">
        <v>0</v>
      </c>
      <c r="M314" s="165">
        <v>0</v>
      </c>
      <c r="N314" s="165">
        <v>0</v>
      </c>
      <c r="O314" s="165">
        <v>2</v>
      </c>
      <c r="P314" s="165">
        <v>0</v>
      </c>
      <c r="Q314" s="165">
        <v>2</v>
      </c>
      <c r="R314" s="165" t="s">
        <v>110</v>
      </c>
    </row>
    <row r="315" spans="1:18" ht="25.5" x14ac:dyDescent="0.2">
      <c r="A315" s="389" t="s">
        <v>130</v>
      </c>
      <c r="B315" s="165">
        <v>510</v>
      </c>
      <c r="C315" s="165">
        <v>510</v>
      </c>
      <c r="D315" s="165">
        <v>0</v>
      </c>
      <c r="E315" s="165">
        <v>0</v>
      </c>
      <c r="F315" s="165">
        <v>0</v>
      </c>
      <c r="G315" s="165">
        <v>0</v>
      </c>
      <c r="H315" s="165">
        <v>0</v>
      </c>
      <c r="I315" s="165">
        <v>0</v>
      </c>
      <c r="J315" s="165">
        <v>0</v>
      </c>
      <c r="K315" s="165">
        <v>0</v>
      </c>
      <c r="L315" s="165">
        <v>0</v>
      </c>
      <c r="M315" s="165">
        <v>0</v>
      </c>
      <c r="N315" s="165">
        <v>0</v>
      </c>
      <c r="O315" s="165">
        <v>0</v>
      </c>
      <c r="P315" s="165">
        <v>0</v>
      </c>
      <c r="Q315" s="165">
        <v>0</v>
      </c>
      <c r="R315" s="165" t="s">
        <v>131</v>
      </c>
    </row>
    <row r="316" spans="1:18" ht="25.5" x14ac:dyDescent="0.2">
      <c r="A316" s="389" t="s">
        <v>162</v>
      </c>
      <c r="B316" s="165">
        <v>0</v>
      </c>
      <c r="C316" s="165">
        <v>0</v>
      </c>
      <c r="D316" s="165">
        <v>0</v>
      </c>
      <c r="E316" s="165">
        <v>0</v>
      </c>
      <c r="F316" s="165">
        <v>0</v>
      </c>
      <c r="G316" s="165">
        <v>0</v>
      </c>
      <c r="H316" s="165">
        <v>0</v>
      </c>
      <c r="I316" s="165">
        <v>0</v>
      </c>
      <c r="J316" s="165">
        <v>3</v>
      </c>
      <c r="K316" s="165">
        <v>0</v>
      </c>
      <c r="L316" s="165">
        <v>0</v>
      </c>
      <c r="M316" s="165">
        <v>0</v>
      </c>
      <c r="N316" s="165">
        <v>0</v>
      </c>
      <c r="O316" s="165">
        <v>3</v>
      </c>
      <c r="P316" s="165">
        <v>0</v>
      </c>
      <c r="Q316" s="165">
        <v>3</v>
      </c>
      <c r="R316" s="165" t="s">
        <v>163</v>
      </c>
    </row>
    <row r="317" spans="1:18" ht="25.5" x14ac:dyDescent="0.2">
      <c r="A317" s="389" t="s">
        <v>166</v>
      </c>
      <c r="B317" s="165">
        <v>6</v>
      </c>
      <c r="C317" s="165">
        <v>0</v>
      </c>
      <c r="D317" s="165">
        <v>0</v>
      </c>
      <c r="E317" s="165">
        <v>0</v>
      </c>
      <c r="F317" s="165">
        <v>0</v>
      </c>
      <c r="G317" s="165">
        <v>6</v>
      </c>
      <c r="H317" s="165">
        <v>0</v>
      </c>
      <c r="I317" s="165">
        <v>0</v>
      </c>
      <c r="J317" s="165">
        <v>0</v>
      </c>
      <c r="K317" s="165">
        <v>0</v>
      </c>
      <c r="L317" s="165">
        <v>0</v>
      </c>
      <c r="M317" s="165">
        <v>0</v>
      </c>
      <c r="N317" s="165">
        <v>0</v>
      </c>
      <c r="O317" s="165">
        <v>0</v>
      </c>
      <c r="P317" s="165">
        <v>0</v>
      </c>
      <c r="Q317" s="165">
        <v>0</v>
      </c>
      <c r="R317" s="165" t="s">
        <v>167</v>
      </c>
    </row>
    <row r="318" spans="1:18" ht="25.5" x14ac:dyDescent="0.2">
      <c r="A318" s="389" t="s">
        <v>73</v>
      </c>
      <c r="B318" s="165">
        <v>2</v>
      </c>
      <c r="C318" s="165">
        <v>0</v>
      </c>
      <c r="D318" s="165">
        <v>0</v>
      </c>
      <c r="E318" s="165">
        <v>0</v>
      </c>
      <c r="F318" s="165">
        <v>0</v>
      </c>
      <c r="G318" s="165">
        <v>2</v>
      </c>
      <c r="H318" s="165">
        <v>0</v>
      </c>
      <c r="I318" s="165">
        <v>0</v>
      </c>
      <c r="J318" s="165">
        <v>422</v>
      </c>
      <c r="K318" s="165">
        <v>0</v>
      </c>
      <c r="L318" s="165">
        <v>0</v>
      </c>
      <c r="M318" s="165">
        <v>0</v>
      </c>
      <c r="N318" s="165">
        <v>0</v>
      </c>
      <c r="O318" s="165">
        <v>422</v>
      </c>
      <c r="P318" s="165">
        <v>0</v>
      </c>
      <c r="Q318" s="165">
        <v>0</v>
      </c>
      <c r="R318" s="165" t="s">
        <v>74</v>
      </c>
    </row>
    <row r="319" spans="1:18" ht="25.5" x14ac:dyDescent="0.2">
      <c r="A319" s="389" t="s">
        <v>75</v>
      </c>
      <c r="B319" s="165">
        <v>1</v>
      </c>
      <c r="C319" s="165">
        <v>0</v>
      </c>
      <c r="D319" s="165">
        <v>0</v>
      </c>
      <c r="E319" s="165">
        <v>0</v>
      </c>
      <c r="F319" s="165">
        <v>0</v>
      </c>
      <c r="G319" s="165">
        <v>1</v>
      </c>
      <c r="H319" s="165">
        <v>0</v>
      </c>
      <c r="I319" s="165">
        <v>0</v>
      </c>
      <c r="J319" s="165">
        <v>95</v>
      </c>
      <c r="K319" s="165">
        <v>0</v>
      </c>
      <c r="L319" s="165">
        <v>0</v>
      </c>
      <c r="M319" s="165">
        <v>0</v>
      </c>
      <c r="N319" s="165">
        <v>0</v>
      </c>
      <c r="O319" s="165">
        <v>95</v>
      </c>
      <c r="P319" s="165">
        <v>0</v>
      </c>
      <c r="Q319" s="165">
        <v>0</v>
      </c>
      <c r="R319" s="165" t="s">
        <v>76</v>
      </c>
    </row>
    <row r="320" spans="1:18" ht="25.5" x14ac:dyDescent="0.2">
      <c r="A320" s="389" t="s">
        <v>77</v>
      </c>
      <c r="B320" s="165">
        <v>0</v>
      </c>
      <c r="C320" s="165">
        <v>0</v>
      </c>
      <c r="D320" s="165">
        <v>0</v>
      </c>
      <c r="E320" s="165">
        <v>0</v>
      </c>
      <c r="F320" s="165">
        <v>0</v>
      </c>
      <c r="G320" s="165">
        <v>0</v>
      </c>
      <c r="H320" s="165">
        <v>0</v>
      </c>
      <c r="I320" s="165">
        <v>0</v>
      </c>
      <c r="J320" s="165">
        <v>5</v>
      </c>
      <c r="K320" s="165">
        <v>0</v>
      </c>
      <c r="L320" s="165">
        <v>0</v>
      </c>
      <c r="M320" s="165">
        <v>0</v>
      </c>
      <c r="N320" s="165">
        <v>0</v>
      </c>
      <c r="O320" s="165">
        <v>5</v>
      </c>
      <c r="P320" s="165">
        <v>0</v>
      </c>
      <c r="Q320" s="165">
        <v>0</v>
      </c>
      <c r="R320" s="165" t="s">
        <v>78</v>
      </c>
    </row>
    <row r="321" spans="1:18" ht="25.5" x14ac:dyDescent="0.2">
      <c r="A321" s="389" t="s">
        <v>83</v>
      </c>
      <c r="B321" s="165">
        <v>1</v>
      </c>
      <c r="C321" s="165">
        <v>0</v>
      </c>
      <c r="D321" s="165">
        <v>0</v>
      </c>
      <c r="E321" s="165">
        <v>0</v>
      </c>
      <c r="F321" s="165">
        <v>0</v>
      </c>
      <c r="G321" s="165">
        <v>1</v>
      </c>
      <c r="H321" s="165">
        <v>0</v>
      </c>
      <c r="I321" s="165">
        <v>0</v>
      </c>
      <c r="J321" s="165">
        <v>0</v>
      </c>
      <c r="K321" s="165">
        <v>0</v>
      </c>
      <c r="L321" s="165">
        <v>0</v>
      </c>
      <c r="M321" s="165">
        <v>0</v>
      </c>
      <c r="N321" s="165">
        <v>0</v>
      </c>
      <c r="O321" s="165">
        <v>0</v>
      </c>
      <c r="P321" s="165">
        <v>0</v>
      </c>
      <c r="Q321" s="165">
        <v>0</v>
      </c>
      <c r="R321" s="165" t="s">
        <v>84</v>
      </c>
    </row>
    <row r="322" spans="1:18" x14ac:dyDescent="0.2">
      <c r="A322" s="389" t="s">
        <v>85</v>
      </c>
      <c r="B322" s="166">
        <v>747</v>
      </c>
      <c r="C322" s="166">
        <v>510</v>
      </c>
      <c r="D322" s="166">
        <v>228</v>
      </c>
      <c r="E322" s="166">
        <v>0</v>
      </c>
      <c r="F322" s="166">
        <v>0</v>
      </c>
      <c r="G322" s="166">
        <v>9</v>
      </c>
      <c r="H322" s="166">
        <v>0</v>
      </c>
      <c r="I322" s="166">
        <v>0</v>
      </c>
      <c r="J322" s="166">
        <v>543</v>
      </c>
      <c r="K322" s="166">
        <v>0</v>
      </c>
      <c r="L322" s="166">
        <v>15</v>
      </c>
      <c r="M322" s="166">
        <v>0</v>
      </c>
      <c r="N322" s="166">
        <v>0</v>
      </c>
      <c r="O322" s="166">
        <v>528</v>
      </c>
      <c r="P322" s="166">
        <v>0</v>
      </c>
      <c r="Q322" s="166">
        <v>5</v>
      </c>
    </row>
    <row r="323" spans="1:18" ht="114.75" x14ac:dyDescent="0.2">
      <c r="A323" s="389" t="s">
        <v>171</v>
      </c>
    </row>
    <row r="324" spans="1:18" ht="25.5" x14ac:dyDescent="0.2">
      <c r="A324" s="389" t="s">
        <v>73</v>
      </c>
      <c r="B324" s="167">
        <v>0</v>
      </c>
      <c r="C324" s="167">
        <v>0</v>
      </c>
      <c r="D324" s="167">
        <v>0</v>
      </c>
      <c r="E324" s="167">
        <v>0</v>
      </c>
      <c r="F324" s="167">
        <v>0</v>
      </c>
      <c r="G324" s="167">
        <v>0</v>
      </c>
      <c r="H324" s="167">
        <v>0</v>
      </c>
      <c r="I324" s="167">
        <v>0</v>
      </c>
      <c r="J324" s="167">
        <v>9</v>
      </c>
      <c r="K324" s="167">
        <v>0</v>
      </c>
      <c r="L324" s="167">
        <v>0</v>
      </c>
      <c r="M324" s="167">
        <v>0</v>
      </c>
      <c r="N324" s="167">
        <v>0</v>
      </c>
      <c r="O324" s="167">
        <v>9</v>
      </c>
      <c r="P324" s="167">
        <v>0</v>
      </c>
      <c r="Q324" s="167">
        <v>0</v>
      </c>
      <c r="R324" s="167" t="s">
        <v>74</v>
      </c>
    </row>
    <row r="325" spans="1:18" ht="25.5" x14ac:dyDescent="0.2">
      <c r="A325" s="389" t="s">
        <v>75</v>
      </c>
      <c r="B325" s="167">
        <v>0</v>
      </c>
      <c r="C325" s="167">
        <v>0</v>
      </c>
      <c r="D325" s="167">
        <v>0</v>
      </c>
      <c r="E325" s="167">
        <v>0</v>
      </c>
      <c r="F325" s="167">
        <v>0</v>
      </c>
      <c r="G325" s="167">
        <v>0</v>
      </c>
      <c r="H325" s="167">
        <v>0</v>
      </c>
      <c r="I325" s="167">
        <v>0</v>
      </c>
      <c r="J325" s="167">
        <v>3</v>
      </c>
      <c r="K325" s="167">
        <v>0</v>
      </c>
      <c r="L325" s="167">
        <v>0</v>
      </c>
      <c r="M325" s="167">
        <v>0</v>
      </c>
      <c r="N325" s="167">
        <v>0</v>
      </c>
      <c r="O325" s="167">
        <v>3</v>
      </c>
      <c r="P325" s="167">
        <v>0</v>
      </c>
      <c r="Q325" s="167">
        <v>0</v>
      </c>
      <c r="R325" s="167" t="s">
        <v>76</v>
      </c>
    </row>
    <row r="326" spans="1:18" x14ac:dyDescent="0.2">
      <c r="A326" s="389" t="s">
        <v>85</v>
      </c>
      <c r="B326" s="168">
        <v>0</v>
      </c>
      <c r="C326" s="168">
        <v>0</v>
      </c>
      <c r="D326" s="168">
        <v>0</v>
      </c>
      <c r="E326" s="168">
        <v>0</v>
      </c>
      <c r="F326" s="168">
        <v>0</v>
      </c>
      <c r="G326" s="168">
        <v>0</v>
      </c>
      <c r="H326" s="168">
        <v>0</v>
      </c>
      <c r="I326" s="168">
        <v>0</v>
      </c>
      <c r="J326" s="168">
        <v>13</v>
      </c>
      <c r="K326" s="168">
        <v>0</v>
      </c>
      <c r="L326" s="168">
        <v>0</v>
      </c>
      <c r="M326" s="168">
        <v>0</v>
      </c>
      <c r="N326" s="168">
        <v>0</v>
      </c>
      <c r="O326" s="168">
        <v>13</v>
      </c>
      <c r="P326" s="168">
        <v>0</v>
      </c>
      <c r="Q326" s="168">
        <v>0</v>
      </c>
    </row>
    <row r="327" spans="1:18" ht="114.75" x14ac:dyDescent="0.2">
      <c r="A327" s="389" t="s">
        <v>172</v>
      </c>
    </row>
    <row r="328" spans="1:18" ht="25.5" x14ac:dyDescent="0.2">
      <c r="A328" s="389" t="s">
        <v>65</v>
      </c>
      <c r="B328" s="169">
        <v>8</v>
      </c>
      <c r="C328" s="169">
        <v>0</v>
      </c>
      <c r="D328" s="169">
        <v>8</v>
      </c>
      <c r="E328" s="169">
        <v>0</v>
      </c>
      <c r="F328" s="169">
        <v>0</v>
      </c>
      <c r="G328" s="169">
        <v>0</v>
      </c>
      <c r="H328" s="169">
        <v>0</v>
      </c>
      <c r="I328" s="169">
        <v>0</v>
      </c>
      <c r="J328" s="169">
        <v>0</v>
      </c>
      <c r="K328" s="169">
        <v>0</v>
      </c>
      <c r="L328" s="169">
        <v>0</v>
      </c>
      <c r="M328" s="169">
        <v>0</v>
      </c>
      <c r="N328" s="169">
        <v>0</v>
      </c>
      <c r="O328" s="169">
        <v>0</v>
      </c>
      <c r="P328" s="169">
        <v>0</v>
      </c>
      <c r="Q328" s="169">
        <v>0</v>
      </c>
      <c r="R328" s="169" t="s">
        <v>66</v>
      </c>
    </row>
    <row r="329" spans="1:18" ht="25.5" x14ac:dyDescent="0.2">
      <c r="A329" s="389" t="s">
        <v>166</v>
      </c>
      <c r="B329" s="169">
        <v>12</v>
      </c>
      <c r="C329" s="169">
        <v>0</v>
      </c>
      <c r="D329" s="169">
        <v>0</v>
      </c>
      <c r="E329" s="169">
        <v>0</v>
      </c>
      <c r="F329" s="169">
        <v>0</v>
      </c>
      <c r="G329" s="169">
        <v>12</v>
      </c>
      <c r="H329" s="169">
        <v>0</v>
      </c>
      <c r="I329" s="169">
        <v>0</v>
      </c>
      <c r="J329" s="169">
        <v>0</v>
      </c>
      <c r="K329" s="169">
        <v>0</v>
      </c>
      <c r="L329" s="169">
        <v>0</v>
      </c>
      <c r="M329" s="169">
        <v>0</v>
      </c>
      <c r="N329" s="169">
        <v>0</v>
      </c>
      <c r="O329" s="169">
        <v>0</v>
      </c>
      <c r="P329" s="169">
        <v>0</v>
      </c>
      <c r="Q329" s="169">
        <v>0</v>
      </c>
      <c r="R329" s="169" t="s">
        <v>167</v>
      </c>
    </row>
    <row r="330" spans="1:18" ht="25.5" x14ac:dyDescent="0.2">
      <c r="A330" s="389" t="s">
        <v>73</v>
      </c>
      <c r="B330" s="169">
        <v>0</v>
      </c>
      <c r="C330" s="169">
        <v>0</v>
      </c>
      <c r="D330" s="169">
        <v>0</v>
      </c>
      <c r="E330" s="169">
        <v>0</v>
      </c>
      <c r="F330" s="169">
        <v>0</v>
      </c>
      <c r="G330" s="169">
        <v>0</v>
      </c>
      <c r="H330" s="169">
        <v>0</v>
      </c>
      <c r="I330" s="169">
        <v>0</v>
      </c>
      <c r="J330" s="169">
        <v>60</v>
      </c>
      <c r="K330" s="169">
        <v>0</v>
      </c>
      <c r="L330" s="169">
        <v>0</v>
      </c>
      <c r="M330" s="169">
        <v>0</v>
      </c>
      <c r="N330" s="169">
        <v>0</v>
      </c>
      <c r="O330" s="169">
        <v>60</v>
      </c>
      <c r="P330" s="169">
        <v>0</v>
      </c>
      <c r="Q330" s="169">
        <v>14</v>
      </c>
      <c r="R330" s="169" t="s">
        <v>74</v>
      </c>
    </row>
    <row r="331" spans="1:18" ht="25.5" x14ac:dyDescent="0.2">
      <c r="A331" s="389" t="s">
        <v>75</v>
      </c>
      <c r="B331" s="169">
        <v>0</v>
      </c>
      <c r="C331" s="169">
        <v>0</v>
      </c>
      <c r="D331" s="169">
        <v>0</v>
      </c>
      <c r="E331" s="169">
        <v>0</v>
      </c>
      <c r="F331" s="169">
        <v>0</v>
      </c>
      <c r="G331" s="169">
        <v>0</v>
      </c>
      <c r="H331" s="169">
        <v>0</v>
      </c>
      <c r="I331" s="169">
        <v>0</v>
      </c>
      <c r="J331" s="169">
        <v>2</v>
      </c>
      <c r="K331" s="169">
        <v>0</v>
      </c>
      <c r="L331" s="169">
        <v>0</v>
      </c>
      <c r="M331" s="169">
        <v>0</v>
      </c>
      <c r="N331" s="169">
        <v>0</v>
      </c>
      <c r="O331" s="169">
        <v>2</v>
      </c>
      <c r="P331" s="169">
        <v>0</v>
      </c>
      <c r="Q331" s="169">
        <v>0</v>
      </c>
      <c r="R331" s="169" t="s">
        <v>76</v>
      </c>
    </row>
    <row r="332" spans="1:18" ht="25.5" x14ac:dyDescent="0.2">
      <c r="A332" s="389" t="s">
        <v>77</v>
      </c>
      <c r="B332" s="169">
        <v>0</v>
      </c>
      <c r="C332" s="169">
        <v>0</v>
      </c>
      <c r="D332" s="169">
        <v>0</v>
      </c>
      <c r="E332" s="169">
        <v>0</v>
      </c>
      <c r="F332" s="169">
        <v>0</v>
      </c>
      <c r="G332" s="169">
        <v>0</v>
      </c>
      <c r="H332" s="169">
        <v>0</v>
      </c>
      <c r="I332" s="169">
        <v>0</v>
      </c>
      <c r="J332" s="169">
        <v>0</v>
      </c>
      <c r="K332" s="169">
        <v>0</v>
      </c>
      <c r="L332" s="169">
        <v>0</v>
      </c>
      <c r="M332" s="169">
        <v>0</v>
      </c>
      <c r="N332" s="169">
        <v>0</v>
      </c>
      <c r="O332" s="169">
        <v>0</v>
      </c>
      <c r="P332" s="169">
        <v>0</v>
      </c>
      <c r="Q332" s="169">
        <v>0</v>
      </c>
      <c r="R332" s="169" t="s">
        <v>78</v>
      </c>
    </row>
    <row r="333" spans="1:18" x14ac:dyDescent="0.2">
      <c r="A333" s="389" t="s">
        <v>85</v>
      </c>
      <c r="B333" s="170">
        <v>21</v>
      </c>
      <c r="C333" s="170">
        <v>0</v>
      </c>
      <c r="D333" s="170">
        <v>8</v>
      </c>
      <c r="E333" s="170">
        <v>0</v>
      </c>
      <c r="F333" s="170">
        <v>0</v>
      </c>
      <c r="G333" s="170">
        <v>12</v>
      </c>
      <c r="H333" s="170">
        <v>0</v>
      </c>
      <c r="I333" s="170">
        <v>0</v>
      </c>
      <c r="J333" s="170">
        <v>62</v>
      </c>
      <c r="K333" s="170">
        <v>0</v>
      </c>
      <c r="L333" s="170">
        <v>0</v>
      </c>
      <c r="M333" s="170">
        <v>0</v>
      </c>
      <c r="N333" s="170">
        <v>0</v>
      </c>
      <c r="O333" s="170">
        <v>62</v>
      </c>
      <c r="P333" s="170">
        <v>0</v>
      </c>
      <c r="Q333" s="170">
        <v>14</v>
      </c>
    </row>
    <row r="334" spans="1:18" ht="76.5" x14ac:dyDescent="0.2">
      <c r="A334" s="389" t="s">
        <v>173</v>
      </c>
    </row>
    <row r="335" spans="1:18" ht="25.5" x14ac:dyDescent="0.2">
      <c r="A335" s="389" t="s">
        <v>65</v>
      </c>
      <c r="B335" s="171">
        <v>8</v>
      </c>
      <c r="C335" s="171">
        <v>0</v>
      </c>
      <c r="D335" s="171">
        <v>8</v>
      </c>
      <c r="E335" s="171">
        <v>0</v>
      </c>
      <c r="F335" s="171">
        <v>0</v>
      </c>
      <c r="G335" s="171">
        <v>0</v>
      </c>
      <c r="H335" s="171">
        <v>0</v>
      </c>
      <c r="I335" s="171">
        <v>0</v>
      </c>
      <c r="J335" s="171">
        <v>0</v>
      </c>
      <c r="K335" s="171">
        <v>0</v>
      </c>
      <c r="L335" s="171">
        <v>0</v>
      </c>
      <c r="M335" s="171">
        <v>0</v>
      </c>
      <c r="N335" s="171">
        <v>0</v>
      </c>
      <c r="O335" s="171">
        <v>0</v>
      </c>
      <c r="P335" s="171">
        <v>0</v>
      </c>
      <c r="Q335" s="171">
        <v>0</v>
      </c>
      <c r="R335" s="171" t="s">
        <v>66</v>
      </c>
    </row>
    <row r="336" spans="1:18" ht="25.5" x14ac:dyDescent="0.2">
      <c r="A336" s="389" t="s">
        <v>166</v>
      </c>
      <c r="B336" s="171">
        <v>12</v>
      </c>
      <c r="C336" s="171">
        <v>0</v>
      </c>
      <c r="D336" s="171">
        <v>0</v>
      </c>
      <c r="E336" s="171">
        <v>0</v>
      </c>
      <c r="F336" s="171">
        <v>0</v>
      </c>
      <c r="G336" s="171">
        <v>12</v>
      </c>
      <c r="H336" s="171">
        <v>0</v>
      </c>
      <c r="I336" s="171">
        <v>0</v>
      </c>
      <c r="J336" s="171">
        <v>0</v>
      </c>
      <c r="K336" s="171">
        <v>0</v>
      </c>
      <c r="L336" s="171">
        <v>0</v>
      </c>
      <c r="M336" s="171">
        <v>0</v>
      </c>
      <c r="N336" s="171">
        <v>0</v>
      </c>
      <c r="O336" s="171">
        <v>0</v>
      </c>
      <c r="P336" s="171">
        <v>0</v>
      </c>
      <c r="Q336" s="171">
        <v>0</v>
      </c>
      <c r="R336" s="171" t="s">
        <v>167</v>
      </c>
    </row>
    <row r="337" spans="1:18" ht="25.5" x14ac:dyDescent="0.2">
      <c r="A337" s="389" t="s">
        <v>73</v>
      </c>
      <c r="B337" s="171">
        <v>0</v>
      </c>
      <c r="C337" s="171">
        <v>0</v>
      </c>
      <c r="D337" s="171">
        <v>0</v>
      </c>
      <c r="E337" s="171">
        <v>0</v>
      </c>
      <c r="F337" s="171">
        <v>0</v>
      </c>
      <c r="G337" s="171">
        <v>0</v>
      </c>
      <c r="H337" s="171">
        <v>0</v>
      </c>
      <c r="I337" s="171">
        <v>0</v>
      </c>
      <c r="J337" s="171">
        <v>23</v>
      </c>
      <c r="K337" s="171">
        <v>0</v>
      </c>
      <c r="L337" s="171">
        <v>0</v>
      </c>
      <c r="M337" s="171">
        <v>0</v>
      </c>
      <c r="N337" s="171">
        <v>0</v>
      </c>
      <c r="O337" s="171">
        <v>23</v>
      </c>
      <c r="P337" s="171">
        <v>0</v>
      </c>
      <c r="Q337" s="171">
        <v>0</v>
      </c>
      <c r="R337" s="171" t="s">
        <v>74</v>
      </c>
    </row>
    <row r="338" spans="1:18" ht="25.5" x14ac:dyDescent="0.2">
      <c r="A338" s="389" t="s">
        <v>75</v>
      </c>
      <c r="B338" s="171">
        <v>0</v>
      </c>
      <c r="C338" s="171">
        <v>0</v>
      </c>
      <c r="D338" s="171">
        <v>0</v>
      </c>
      <c r="E338" s="171">
        <v>0</v>
      </c>
      <c r="F338" s="171">
        <v>0</v>
      </c>
      <c r="G338" s="171">
        <v>0</v>
      </c>
      <c r="H338" s="171">
        <v>0</v>
      </c>
      <c r="I338" s="171">
        <v>0</v>
      </c>
      <c r="J338" s="171">
        <v>1</v>
      </c>
      <c r="K338" s="171">
        <v>0</v>
      </c>
      <c r="L338" s="171">
        <v>0</v>
      </c>
      <c r="M338" s="171">
        <v>0</v>
      </c>
      <c r="N338" s="171">
        <v>0</v>
      </c>
      <c r="O338" s="171">
        <v>1</v>
      </c>
      <c r="P338" s="171">
        <v>0</v>
      </c>
      <c r="Q338" s="171">
        <v>0</v>
      </c>
      <c r="R338" s="171" t="s">
        <v>76</v>
      </c>
    </row>
    <row r="339" spans="1:18" x14ac:dyDescent="0.2">
      <c r="A339" s="389" t="s">
        <v>85</v>
      </c>
      <c r="B339" s="172">
        <v>21</v>
      </c>
      <c r="C339" s="172">
        <v>0</v>
      </c>
      <c r="D339" s="172">
        <v>8</v>
      </c>
      <c r="E339" s="172">
        <v>0</v>
      </c>
      <c r="F339" s="172">
        <v>0</v>
      </c>
      <c r="G339" s="172">
        <v>12</v>
      </c>
      <c r="H339" s="172">
        <v>0</v>
      </c>
      <c r="I339" s="172">
        <v>0</v>
      </c>
      <c r="J339" s="172">
        <v>23</v>
      </c>
      <c r="K339" s="172">
        <v>0</v>
      </c>
      <c r="L339" s="172">
        <v>0</v>
      </c>
      <c r="M339" s="172">
        <v>0</v>
      </c>
      <c r="N339" s="172">
        <v>0</v>
      </c>
      <c r="O339" s="172">
        <v>23</v>
      </c>
      <c r="P339" s="172">
        <v>0</v>
      </c>
      <c r="Q339" s="172">
        <v>0</v>
      </c>
    </row>
    <row r="340" spans="1:18" ht="89.25" x14ac:dyDescent="0.2">
      <c r="A340" s="389" t="s">
        <v>174</v>
      </c>
    </row>
    <row r="341" spans="1:18" ht="25.5" x14ac:dyDescent="0.2">
      <c r="A341" s="389" t="s">
        <v>73</v>
      </c>
      <c r="B341" s="173">
        <v>0</v>
      </c>
      <c r="C341" s="173">
        <v>0</v>
      </c>
      <c r="D341" s="173">
        <v>0</v>
      </c>
      <c r="E341" s="173">
        <v>0</v>
      </c>
      <c r="F341" s="173">
        <v>0</v>
      </c>
      <c r="G341" s="173">
        <v>0</v>
      </c>
      <c r="H341" s="173">
        <v>0</v>
      </c>
      <c r="I341" s="173">
        <v>0</v>
      </c>
      <c r="J341" s="173">
        <v>1</v>
      </c>
      <c r="K341" s="173">
        <v>0</v>
      </c>
      <c r="L341" s="173">
        <v>0</v>
      </c>
      <c r="M341" s="173">
        <v>0</v>
      </c>
      <c r="N341" s="173">
        <v>0</v>
      </c>
      <c r="O341" s="173">
        <v>1</v>
      </c>
      <c r="P341" s="173">
        <v>0</v>
      </c>
      <c r="Q341" s="173">
        <v>0</v>
      </c>
      <c r="R341" s="173" t="s">
        <v>74</v>
      </c>
    </row>
    <row r="342" spans="1:18" x14ac:dyDescent="0.2">
      <c r="A342" s="389" t="s">
        <v>85</v>
      </c>
      <c r="B342" s="174">
        <v>0</v>
      </c>
      <c r="C342" s="174">
        <v>0</v>
      </c>
      <c r="D342" s="174">
        <v>0</v>
      </c>
      <c r="E342" s="174">
        <v>0</v>
      </c>
      <c r="F342" s="174">
        <v>0</v>
      </c>
      <c r="G342" s="174">
        <v>0</v>
      </c>
      <c r="H342" s="174">
        <v>0</v>
      </c>
      <c r="I342" s="174">
        <v>0</v>
      </c>
      <c r="J342" s="174">
        <v>1</v>
      </c>
      <c r="K342" s="174">
        <v>0</v>
      </c>
      <c r="L342" s="174">
        <v>0</v>
      </c>
      <c r="M342" s="174">
        <v>0</v>
      </c>
      <c r="N342" s="174">
        <v>0</v>
      </c>
      <c r="O342" s="174">
        <v>1</v>
      </c>
      <c r="P342" s="174">
        <v>0</v>
      </c>
      <c r="Q342" s="174">
        <v>0</v>
      </c>
    </row>
    <row r="343" spans="1:18" ht="63.75" x14ac:dyDescent="0.2">
      <c r="A343" s="389" t="s">
        <v>175</v>
      </c>
    </row>
    <row r="344" spans="1:18" ht="25.5" x14ac:dyDescent="0.2">
      <c r="A344" s="389" t="s">
        <v>73</v>
      </c>
      <c r="B344" s="175">
        <v>0</v>
      </c>
      <c r="C344" s="175">
        <v>0</v>
      </c>
      <c r="D344" s="175">
        <v>0</v>
      </c>
      <c r="E344" s="175">
        <v>0</v>
      </c>
      <c r="F344" s="175">
        <v>0</v>
      </c>
      <c r="G344" s="175">
        <v>0</v>
      </c>
      <c r="H344" s="175">
        <v>0</v>
      </c>
      <c r="I344" s="175">
        <v>0</v>
      </c>
      <c r="J344" s="175">
        <v>20</v>
      </c>
      <c r="K344" s="175">
        <v>0</v>
      </c>
      <c r="L344" s="175">
        <v>0</v>
      </c>
      <c r="M344" s="175">
        <v>0</v>
      </c>
      <c r="N344" s="175">
        <v>0</v>
      </c>
      <c r="O344" s="175">
        <v>20</v>
      </c>
      <c r="P344" s="175">
        <v>0</v>
      </c>
      <c r="Q344" s="175">
        <v>0</v>
      </c>
      <c r="R344" s="175" t="s">
        <v>74</v>
      </c>
    </row>
    <row r="345" spans="1:18" ht="25.5" x14ac:dyDescent="0.2">
      <c r="A345" s="389" t="s">
        <v>75</v>
      </c>
      <c r="B345" s="175">
        <v>0</v>
      </c>
      <c r="C345" s="175">
        <v>0</v>
      </c>
      <c r="D345" s="175">
        <v>0</v>
      </c>
      <c r="E345" s="175">
        <v>0</v>
      </c>
      <c r="F345" s="175">
        <v>0</v>
      </c>
      <c r="G345" s="175">
        <v>0</v>
      </c>
      <c r="H345" s="175">
        <v>0</v>
      </c>
      <c r="I345" s="175">
        <v>0</v>
      </c>
      <c r="J345" s="175">
        <v>2</v>
      </c>
      <c r="K345" s="175">
        <v>0</v>
      </c>
      <c r="L345" s="175">
        <v>0</v>
      </c>
      <c r="M345" s="175">
        <v>0</v>
      </c>
      <c r="N345" s="175">
        <v>0</v>
      </c>
      <c r="O345" s="175">
        <v>2</v>
      </c>
      <c r="P345" s="175">
        <v>0</v>
      </c>
      <c r="Q345" s="175">
        <v>0</v>
      </c>
      <c r="R345" s="175" t="s">
        <v>76</v>
      </c>
    </row>
    <row r="346" spans="1:18" ht="25.5" x14ac:dyDescent="0.2">
      <c r="A346" s="389" t="s">
        <v>77</v>
      </c>
      <c r="B346" s="175">
        <v>0</v>
      </c>
      <c r="C346" s="175">
        <v>0</v>
      </c>
      <c r="D346" s="175">
        <v>0</v>
      </c>
      <c r="E346" s="175">
        <v>0</v>
      </c>
      <c r="F346" s="175">
        <v>0</v>
      </c>
      <c r="G346" s="175">
        <v>0</v>
      </c>
      <c r="H346" s="175">
        <v>0</v>
      </c>
      <c r="I346" s="175">
        <v>0</v>
      </c>
      <c r="J346" s="175">
        <v>0</v>
      </c>
      <c r="K346" s="175">
        <v>0</v>
      </c>
      <c r="L346" s="175">
        <v>0</v>
      </c>
      <c r="M346" s="175">
        <v>0</v>
      </c>
      <c r="N346" s="175">
        <v>0</v>
      </c>
      <c r="O346" s="175">
        <v>0</v>
      </c>
      <c r="P346" s="175">
        <v>0</v>
      </c>
      <c r="Q346" s="175">
        <v>0</v>
      </c>
      <c r="R346" s="175" t="s">
        <v>78</v>
      </c>
    </row>
    <row r="347" spans="1:18" x14ac:dyDescent="0.2">
      <c r="A347" s="389" t="s">
        <v>85</v>
      </c>
      <c r="B347" s="176">
        <v>0</v>
      </c>
      <c r="C347" s="176">
        <v>0</v>
      </c>
      <c r="D347" s="176">
        <v>0</v>
      </c>
      <c r="E347" s="176">
        <v>0</v>
      </c>
      <c r="F347" s="176">
        <v>0</v>
      </c>
      <c r="G347" s="176">
        <v>0</v>
      </c>
      <c r="H347" s="176">
        <v>0</v>
      </c>
      <c r="I347" s="176">
        <v>0</v>
      </c>
      <c r="J347" s="176">
        <v>22</v>
      </c>
      <c r="K347" s="176">
        <v>0</v>
      </c>
      <c r="L347" s="176">
        <v>0</v>
      </c>
      <c r="M347" s="176">
        <v>0</v>
      </c>
      <c r="N347" s="176">
        <v>0</v>
      </c>
      <c r="O347" s="176">
        <v>22</v>
      </c>
      <c r="P347" s="176">
        <v>0</v>
      </c>
      <c r="Q347" s="176">
        <v>0</v>
      </c>
    </row>
    <row r="348" spans="1:18" ht="51" x14ac:dyDescent="0.2">
      <c r="A348" s="389" t="s">
        <v>176</v>
      </c>
    </row>
    <row r="349" spans="1:18" ht="25.5" x14ac:dyDescent="0.2">
      <c r="A349" s="389" t="s">
        <v>77</v>
      </c>
      <c r="B349" s="177">
        <v>0</v>
      </c>
      <c r="C349" s="177">
        <v>0</v>
      </c>
      <c r="D349" s="177">
        <v>0</v>
      </c>
      <c r="E349" s="177">
        <v>0</v>
      </c>
      <c r="F349" s="177">
        <v>0</v>
      </c>
      <c r="G349" s="177">
        <v>0</v>
      </c>
      <c r="H349" s="177">
        <v>0</v>
      </c>
      <c r="I349" s="177">
        <v>0</v>
      </c>
      <c r="J349" s="177">
        <v>0</v>
      </c>
      <c r="K349" s="177">
        <v>0</v>
      </c>
      <c r="L349" s="177">
        <v>0</v>
      </c>
      <c r="M349" s="177">
        <v>0</v>
      </c>
      <c r="N349" s="177">
        <v>0</v>
      </c>
      <c r="O349" s="177">
        <v>0</v>
      </c>
      <c r="P349" s="177">
        <v>0</v>
      </c>
      <c r="Q349" s="177">
        <v>0</v>
      </c>
      <c r="R349" s="177" t="s">
        <v>78</v>
      </c>
    </row>
    <row r="350" spans="1:18" x14ac:dyDescent="0.2">
      <c r="A350" s="389" t="s">
        <v>85</v>
      </c>
      <c r="B350" s="178">
        <v>0</v>
      </c>
      <c r="C350" s="178">
        <v>0</v>
      </c>
      <c r="D350" s="178">
        <v>0</v>
      </c>
      <c r="E350" s="178">
        <v>0</v>
      </c>
      <c r="F350" s="178">
        <v>0</v>
      </c>
      <c r="G350" s="178">
        <v>0</v>
      </c>
      <c r="H350" s="178">
        <v>0</v>
      </c>
      <c r="I350" s="178">
        <v>0</v>
      </c>
      <c r="J350" s="178">
        <v>0</v>
      </c>
      <c r="K350" s="178">
        <v>0</v>
      </c>
      <c r="L350" s="178">
        <v>0</v>
      </c>
      <c r="M350" s="178">
        <v>0</v>
      </c>
      <c r="N350" s="178">
        <v>0</v>
      </c>
      <c r="O350" s="178">
        <v>0</v>
      </c>
      <c r="P350" s="178">
        <v>0</v>
      </c>
      <c r="Q350" s="178">
        <v>0</v>
      </c>
    </row>
    <row r="351" spans="1:18" ht="76.5" x14ac:dyDescent="0.2">
      <c r="A351" s="389" t="s">
        <v>177</v>
      </c>
    </row>
    <row r="352" spans="1:18" ht="25.5" x14ac:dyDescent="0.2">
      <c r="A352" s="389" t="s">
        <v>73</v>
      </c>
      <c r="B352" s="179">
        <v>0</v>
      </c>
      <c r="C352" s="179">
        <v>0</v>
      </c>
      <c r="D352" s="179">
        <v>0</v>
      </c>
      <c r="E352" s="179">
        <v>0</v>
      </c>
      <c r="F352" s="179">
        <v>0</v>
      </c>
      <c r="G352" s="179">
        <v>0</v>
      </c>
      <c r="H352" s="179">
        <v>0</v>
      </c>
      <c r="I352" s="179">
        <v>0</v>
      </c>
      <c r="J352" s="179">
        <v>1</v>
      </c>
      <c r="K352" s="179">
        <v>0</v>
      </c>
      <c r="L352" s="179">
        <v>0</v>
      </c>
      <c r="M352" s="179">
        <v>0</v>
      </c>
      <c r="N352" s="179">
        <v>0</v>
      </c>
      <c r="O352" s="179">
        <v>1</v>
      </c>
      <c r="P352" s="179">
        <v>0</v>
      </c>
      <c r="Q352" s="179">
        <v>0</v>
      </c>
      <c r="R352" s="179" t="s">
        <v>74</v>
      </c>
    </row>
    <row r="353" spans="1:18" ht="25.5" x14ac:dyDescent="0.2">
      <c r="A353" s="389" t="s">
        <v>75</v>
      </c>
      <c r="B353" s="179">
        <v>0</v>
      </c>
      <c r="C353" s="179">
        <v>0</v>
      </c>
      <c r="D353" s="179">
        <v>0</v>
      </c>
      <c r="E353" s="179">
        <v>0</v>
      </c>
      <c r="F353" s="179">
        <v>0</v>
      </c>
      <c r="G353" s="179">
        <v>0</v>
      </c>
      <c r="H353" s="179">
        <v>0</v>
      </c>
      <c r="I353" s="179">
        <v>0</v>
      </c>
      <c r="J353" s="179">
        <v>0</v>
      </c>
      <c r="K353" s="179">
        <v>0</v>
      </c>
      <c r="L353" s="179">
        <v>0</v>
      </c>
      <c r="M353" s="179">
        <v>0</v>
      </c>
      <c r="N353" s="179">
        <v>0</v>
      </c>
      <c r="O353" s="179">
        <v>0</v>
      </c>
      <c r="P353" s="179">
        <v>0</v>
      </c>
      <c r="Q353" s="179">
        <v>0</v>
      </c>
      <c r="R353" s="179" t="s">
        <v>76</v>
      </c>
    </row>
    <row r="354" spans="1:18" x14ac:dyDescent="0.2">
      <c r="A354" s="389" t="s">
        <v>85</v>
      </c>
      <c r="B354" s="180">
        <v>0</v>
      </c>
      <c r="C354" s="180">
        <v>0</v>
      </c>
      <c r="D354" s="180">
        <v>0</v>
      </c>
      <c r="E354" s="180">
        <v>0</v>
      </c>
      <c r="F354" s="180">
        <v>0</v>
      </c>
      <c r="G354" s="180">
        <v>0</v>
      </c>
      <c r="H354" s="180">
        <v>0</v>
      </c>
      <c r="I354" s="180">
        <v>0</v>
      </c>
      <c r="J354" s="180">
        <v>2</v>
      </c>
      <c r="K354" s="180">
        <v>0</v>
      </c>
      <c r="L354" s="180">
        <v>0</v>
      </c>
      <c r="M354" s="180">
        <v>0</v>
      </c>
      <c r="N354" s="180">
        <v>0</v>
      </c>
      <c r="O354" s="180">
        <v>2</v>
      </c>
      <c r="P354" s="180">
        <v>0</v>
      </c>
      <c r="Q354" s="180">
        <v>0</v>
      </c>
    </row>
    <row r="355" spans="1:18" ht="76.5" x14ac:dyDescent="0.2">
      <c r="A355" s="389" t="s">
        <v>178</v>
      </c>
    </row>
    <row r="356" spans="1:18" ht="25.5" x14ac:dyDescent="0.2">
      <c r="A356" s="389" t="s">
        <v>73</v>
      </c>
      <c r="B356" s="181">
        <v>0</v>
      </c>
      <c r="C356" s="181">
        <v>0</v>
      </c>
      <c r="D356" s="181">
        <v>0</v>
      </c>
      <c r="E356" s="181">
        <v>0</v>
      </c>
      <c r="F356" s="181">
        <v>0</v>
      </c>
      <c r="G356" s="181">
        <v>0</v>
      </c>
      <c r="H356" s="181">
        <v>0</v>
      </c>
      <c r="I356" s="181">
        <v>0</v>
      </c>
      <c r="J356" s="181">
        <v>14</v>
      </c>
      <c r="K356" s="181">
        <v>0</v>
      </c>
      <c r="L356" s="181">
        <v>0</v>
      </c>
      <c r="M356" s="181">
        <v>0</v>
      </c>
      <c r="N356" s="181">
        <v>0</v>
      </c>
      <c r="O356" s="181">
        <v>14</v>
      </c>
      <c r="P356" s="181">
        <v>0</v>
      </c>
      <c r="Q356" s="181">
        <v>14</v>
      </c>
      <c r="R356" s="181" t="s">
        <v>74</v>
      </c>
    </row>
    <row r="357" spans="1:18" ht="25.5" x14ac:dyDescent="0.2">
      <c r="A357" s="389" t="s">
        <v>75</v>
      </c>
      <c r="B357" s="181">
        <v>0</v>
      </c>
      <c r="C357" s="181">
        <v>0</v>
      </c>
      <c r="D357" s="181">
        <v>0</v>
      </c>
      <c r="E357" s="181">
        <v>0</v>
      </c>
      <c r="F357" s="181">
        <v>0</v>
      </c>
      <c r="G357" s="181">
        <v>0</v>
      </c>
      <c r="H357" s="181">
        <v>0</v>
      </c>
      <c r="I357" s="181">
        <v>0</v>
      </c>
      <c r="J357" s="181">
        <v>0</v>
      </c>
      <c r="K357" s="181">
        <v>0</v>
      </c>
      <c r="L357" s="181">
        <v>0</v>
      </c>
      <c r="M357" s="181">
        <v>0</v>
      </c>
      <c r="N357" s="181">
        <v>0</v>
      </c>
      <c r="O357" s="181">
        <v>0</v>
      </c>
      <c r="P357" s="181">
        <v>0</v>
      </c>
      <c r="Q357" s="181">
        <v>0</v>
      </c>
      <c r="R357" s="181" t="s">
        <v>76</v>
      </c>
    </row>
    <row r="358" spans="1:18" x14ac:dyDescent="0.2">
      <c r="A358" s="389" t="s">
        <v>85</v>
      </c>
      <c r="B358" s="182">
        <v>0</v>
      </c>
      <c r="C358" s="182">
        <v>0</v>
      </c>
      <c r="D358" s="182">
        <v>0</v>
      </c>
      <c r="E358" s="182">
        <v>0</v>
      </c>
      <c r="F358" s="182">
        <v>0</v>
      </c>
      <c r="G358" s="182">
        <v>0</v>
      </c>
      <c r="H358" s="182">
        <v>0</v>
      </c>
      <c r="I358" s="182">
        <v>0</v>
      </c>
      <c r="J358" s="182">
        <v>14</v>
      </c>
      <c r="K358" s="182">
        <v>0</v>
      </c>
      <c r="L358" s="182">
        <v>0</v>
      </c>
      <c r="M358" s="182">
        <v>0</v>
      </c>
      <c r="N358" s="182">
        <v>0</v>
      </c>
      <c r="O358" s="182">
        <v>14</v>
      </c>
      <c r="P358" s="182">
        <v>0</v>
      </c>
      <c r="Q358" s="182">
        <v>14</v>
      </c>
    </row>
    <row r="359" spans="1:18" ht="153" x14ac:dyDescent="0.2">
      <c r="A359" s="389" t="s">
        <v>179</v>
      </c>
    </row>
    <row r="360" spans="1:18" ht="25.5" x14ac:dyDescent="0.2">
      <c r="A360" s="389" t="s">
        <v>73</v>
      </c>
      <c r="B360" s="183">
        <v>0</v>
      </c>
      <c r="C360" s="183">
        <v>0</v>
      </c>
      <c r="D360" s="183">
        <v>0</v>
      </c>
      <c r="E360" s="183">
        <v>0</v>
      </c>
      <c r="F360" s="183">
        <v>0</v>
      </c>
      <c r="G360" s="183">
        <v>0</v>
      </c>
      <c r="H360" s="183">
        <v>0</v>
      </c>
      <c r="I360" s="183">
        <v>0</v>
      </c>
      <c r="J360" s="183">
        <v>1</v>
      </c>
      <c r="K360" s="183">
        <v>0</v>
      </c>
      <c r="L360" s="183">
        <v>0</v>
      </c>
      <c r="M360" s="183">
        <v>0</v>
      </c>
      <c r="N360" s="183">
        <v>0</v>
      </c>
      <c r="O360" s="183">
        <v>1</v>
      </c>
      <c r="P360" s="183">
        <v>0</v>
      </c>
      <c r="Q360" s="183">
        <v>0</v>
      </c>
      <c r="R360" s="183" t="s">
        <v>74</v>
      </c>
    </row>
    <row r="361" spans="1:18" ht="25.5" x14ac:dyDescent="0.2">
      <c r="A361" s="389" t="s">
        <v>75</v>
      </c>
      <c r="B361" s="183">
        <v>0</v>
      </c>
      <c r="C361" s="183">
        <v>0</v>
      </c>
      <c r="D361" s="183">
        <v>0</v>
      </c>
      <c r="E361" s="183">
        <v>0</v>
      </c>
      <c r="F361" s="183">
        <v>0</v>
      </c>
      <c r="G361" s="183">
        <v>0</v>
      </c>
      <c r="H361" s="183">
        <v>0</v>
      </c>
      <c r="I361" s="183">
        <v>0</v>
      </c>
      <c r="J361" s="183">
        <v>0</v>
      </c>
      <c r="K361" s="183">
        <v>0</v>
      </c>
      <c r="L361" s="183">
        <v>0</v>
      </c>
      <c r="M361" s="183">
        <v>0</v>
      </c>
      <c r="N361" s="183">
        <v>0</v>
      </c>
      <c r="O361" s="183">
        <v>0</v>
      </c>
      <c r="P361" s="183">
        <v>0</v>
      </c>
      <c r="Q361" s="183">
        <v>0</v>
      </c>
      <c r="R361" s="183" t="s">
        <v>76</v>
      </c>
    </row>
    <row r="362" spans="1:18" ht="25.5" x14ac:dyDescent="0.2">
      <c r="A362" s="389" t="s">
        <v>77</v>
      </c>
      <c r="B362" s="183">
        <v>0</v>
      </c>
      <c r="C362" s="183">
        <v>0</v>
      </c>
      <c r="D362" s="183">
        <v>0</v>
      </c>
      <c r="E362" s="183">
        <v>0</v>
      </c>
      <c r="F362" s="183">
        <v>0</v>
      </c>
      <c r="G362" s="183">
        <v>0</v>
      </c>
      <c r="H362" s="183">
        <v>0</v>
      </c>
      <c r="I362" s="183">
        <v>0</v>
      </c>
      <c r="J362" s="183">
        <v>0</v>
      </c>
      <c r="K362" s="183">
        <v>0</v>
      </c>
      <c r="L362" s="183">
        <v>0</v>
      </c>
      <c r="M362" s="183">
        <v>0</v>
      </c>
      <c r="N362" s="183">
        <v>0</v>
      </c>
      <c r="O362" s="183">
        <v>0</v>
      </c>
      <c r="P362" s="183">
        <v>0</v>
      </c>
      <c r="Q362" s="183">
        <v>0</v>
      </c>
      <c r="R362" s="183" t="s">
        <v>78</v>
      </c>
    </row>
    <row r="363" spans="1:18" x14ac:dyDescent="0.2">
      <c r="A363" s="389" t="s">
        <v>85</v>
      </c>
      <c r="B363" s="184">
        <v>0</v>
      </c>
      <c r="C363" s="184">
        <v>0</v>
      </c>
      <c r="D363" s="184">
        <v>0</v>
      </c>
      <c r="E363" s="184">
        <v>0</v>
      </c>
      <c r="F363" s="184">
        <v>0</v>
      </c>
      <c r="G363" s="184">
        <v>0</v>
      </c>
      <c r="H363" s="184">
        <v>0</v>
      </c>
      <c r="I363" s="184">
        <v>0</v>
      </c>
      <c r="J363" s="184">
        <v>1</v>
      </c>
      <c r="K363" s="184">
        <v>0</v>
      </c>
      <c r="L363" s="184">
        <v>0</v>
      </c>
      <c r="M363" s="184">
        <v>0</v>
      </c>
      <c r="N363" s="184">
        <v>0</v>
      </c>
      <c r="O363" s="184">
        <v>1</v>
      </c>
      <c r="P363" s="184">
        <v>0</v>
      </c>
      <c r="Q363" s="184">
        <v>0</v>
      </c>
    </row>
    <row r="364" spans="1:18" ht="63.75" x14ac:dyDescent="0.2">
      <c r="A364" s="389" t="s">
        <v>180</v>
      </c>
    </row>
    <row r="365" spans="1:18" ht="25.5" x14ac:dyDescent="0.2">
      <c r="A365" s="389" t="s">
        <v>73</v>
      </c>
      <c r="B365" s="185">
        <v>0</v>
      </c>
      <c r="C365" s="185">
        <v>0</v>
      </c>
      <c r="D365" s="185">
        <v>0</v>
      </c>
      <c r="E365" s="185">
        <v>0</v>
      </c>
      <c r="F365" s="185">
        <v>0</v>
      </c>
      <c r="G365" s="185">
        <v>0</v>
      </c>
      <c r="H365" s="185">
        <v>0</v>
      </c>
      <c r="I365" s="185">
        <v>0</v>
      </c>
      <c r="J365" s="185">
        <v>29</v>
      </c>
      <c r="K365" s="185">
        <v>0</v>
      </c>
      <c r="L365" s="185">
        <v>0</v>
      </c>
      <c r="M365" s="185">
        <v>0</v>
      </c>
      <c r="N365" s="185">
        <v>0</v>
      </c>
      <c r="O365" s="185">
        <v>29</v>
      </c>
      <c r="P365" s="185">
        <v>0</v>
      </c>
      <c r="Q365" s="185">
        <v>0</v>
      </c>
      <c r="R365" s="185" t="s">
        <v>74</v>
      </c>
    </row>
    <row r="366" spans="1:18" ht="25.5" x14ac:dyDescent="0.2">
      <c r="A366" s="389" t="s">
        <v>75</v>
      </c>
      <c r="B366" s="185">
        <v>0</v>
      </c>
      <c r="C366" s="185">
        <v>0</v>
      </c>
      <c r="D366" s="185">
        <v>0</v>
      </c>
      <c r="E366" s="185">
        <v>0</v>
      </c>
      <c r="F366" s="185">
        <v>0</v>
      </c>
      <c r="G366" s="185">
        <v>0</v>
      </c>
      <c r="H366" s="185">
        <v>0</v>
      </c>
      <c r="I366" s="185">
        <v>0</v>
      </c>
      <c r="J366" s="185">
        <v>11</v>
      </c>
      <c r="K366" s="185">
        <v>0</v>
      </c>
      <c r="L366" s="185">
        <v>0</v>
      </c>
      <c r="M366" s="185">
        <v>0</v>
      </c>
      <c r="N366" s="185">
        <v>0</v>
      </c>
      <c r="O366" s="185">
        <v>11</v>
      </c>
      <c r="P366" s="185">
        <v>0</v>
      </c>
      <c r="Q366" s="185">
        <v>0</v>
      </c>
      <c r="R366" s="185" t="s">
        <v>76</v>
      </c>
    </row>
    <row r="367" spans="1:18" x14ac:dyDescent="0.2">
      <c r="A367" s="389" t="s">
        <v>85</v>
      </c>
      <c r="B367" s="186">
        <v>0</v>
      </c>
      <c r="C367" s="186">
        <v>0</v>
      </c>
      <c r="D367" s="186">
        <v>0</v>
      </c>
      <c r="E367" s="186">
        <v>0</v>
      </c>
      <c r="F367" s="186">
        <v>0</v>
      </c>
      <c r="G367" s="186">
        <v>0</v>
      </c>
      <c r="H367" s="186">
        <v>0</v>
      </c>
      <c r="I367" s="186">
        <v>0</v>
      </c>
      <c r="J367" s="186">
        <v>39</v>
      </c>
      <c r="K367" s="186">
        <v>0</v>
      </c>
      <c r="L367" s="186">
        <v>0</v>
      </c>
      <c r="M367" s="186">
        <v>0</v>
      </c>
      <c r="N367" s="186">
        <v>0</v>
      </c>
      <c r="O367" s="186">
        <v>39</v>
      </c>
      <c r="P367" s="186">
        <v>0</v>
      </c>
      <c r="Q367" s="186">
        <v>0</v>
      </c>
    </row>
    <row r="368" spans="1:18" ht="76.5" x14ac:dyDescent="0.2">
      <c r="A368" s="389" t="s">
        <v>181</v>
      </c>
    </row>
    <row r="369" spans="1:18" ht="25.5" x14ac:dyDescent="0.2">
      <c r="A369" s="389" t="s">
        <v>182</v>
      </c>
      <c r="B369" s="187">
        <v>0</v>
      </c>
      <c r="C369" s="187">
        <v>0</v>
      </c>
      <c r="D369" s="187">
        <v>0</v>
      </c>
      <c r="E369" s="187">
        <v>0</v>
      </c>
      <c r="F369" s="187">
        <v>0</v>
      </c>
      <c r="G369" s="187">
        <v>0</v>
      </c>
      <c r="H369" s="187">
        <v>0</v>
      </c>
      <c r="I369" s="187">
        <v>0</v>
      </c>
      <c r="J369" s="187">
        <v>0</v>
      </c>
      <c r="K369" s="187">
        <v>0</v>
      </c>
      <c r="L369" s="187">
        <v>0</v>
      </c>
      <c r="M369" s="187">
        <v>0</v>
      </c>
      <c r="N369" s="187">
        <v>0</v>
      </c>
      <c r="O369" s="187">
        <v>0</v>
      </c>
      <c r="P369" s="187">
        <v>0</v>
      </c>
      <c r="Q369" s="187">
        <v>0</v>
      </c>
      <c r="R369" s="187" t="s">
        <v>183</v>
      </c>
    </row>
    <row r="370" spans="1:18" ht="25.5" x14ac:dyDescent="0.2">
      <c r="A370" s="389" t="s">
        <v>73</v>
      </c>
      <c r="B370" s="187">
        <v>0</v>
      </c>
      <c r="C370" s="187">
        <v>0</v>
      </c>
      <c r="D370" s="187">
        <v>0</v>
      </c>
      <c r="E370" s="187">
        <v>0</v>
      </c>
      <c r="F370" s="187">
        <v>0</v>
      </c>
      <c r="G370" s="187">
        <v>0</v>
      </c>
      <c r="H370" s="187">
        <v>0</v>
      </c>
      <c r="I370" s="187">
        <v>0</v>
      </c>
      <c r="J370" s="187">
        <v>0</v>
      </c>
      <c r="K370" s="187">
        <v>0</v>
      </c>
      <c r="L370" s="187">
        <v>0</v>
      </c>
      <c r="M370" s="187">
        <v>0</v>
      </c>
      <c r="N370" s="187">
        <v>0</v>
      </c>
      <c r="O370" s="187">
        <v>0</v>
      </c>
      <c r="P370" s="187">
        <v>0</v>
      </c>
      <c r="Q370" s="187">
        <v>0</v>
      </c>
      <c r="R370" s="187" t="s">
        <v>74</v>
      </c>
    </row>
    <row r="371" spans="1:18" ht="25.5" x14ac:dyDescent="0.2">
      <c r="A371" s="389" t="s">
        <v>75</v>
      </c>
      <c r="B371" s="187">
        <v>0</v>
      </c>
      <c r="C371" s="187">
        <v>0</v>
      </c>
      <c r="D371" s="187">
        <v>0</v>
      </c>
      <c r="E371" s="187">
        <v>0</v>
      </c>
      <c r="F371" s="187">
        <v>0</v>
      </c>
      <c r="G371" s="187">
        <v>0</v>
      </c>
      <c r="H371" s="187">
        <v>0</v>
      </c>
      <c r="I371" s="187">
        <v>0</v>
      </c>
      <c r="J371" s="187">
        <v>0</v>
      </c>
      <c r="K371" s="187">
        <v>0</v>
      </c>
      <c r="L371" s="187">
        <v>0</v>
      </c>
      <c r="M371" s="187">
        <v>0</v>
      </c>
      <c r="N371" s="187">
        <v>0</v>
      </c>
      <c r="O371" s="187">
        <v>0</v>
      </c>
      <c r="P371" s="187">
        <v>0</v>
      </c>
      <c r="Q371" s="187">
        <v>0</v>
      </c>
      <c r="R371" s="187" t="s">
        <v>76</v>
      </c>
    </row>
    <row r="372" spans="1:18" ht="25.5" x14ac:dyDescent="0.2">
      <c r="A372" s="389" t="s">
        <v>79</v>
      </c>
      <c r="B372" s="187">
        <v>0</v>
      </c>
      <c r="C372" s="187">
        <v>0</v>
      </c>
      <c r="D372" s="187">
        <v>0</v>
      </c>
      <c r="E372" s="187">
        <v>0</v>
      </c>
      <c r="F372" s="187">
        <v>0</v>
      </c>
      <c r="G372" s="187">
        <v>0</v>
      </c>
      <c r="H372" s="187">
        <v>0</v>
      </c>
      <c r="I372" s="187">
        <v>0</v>
      </c>
      <c r="J372" s="187">
        <v>0</v>
      </c>
      <c r="K372" s="187">
        <v>0</v>
      </c>
      <c r="L372" s="187">
        <v>0</v>
      </c>
      <c r="M372" s="187">
        <v>0</v>
      </c>
      <c r="N372" s="187">
        <v>0</v>
      </c>
      <c r="O372" s="187">
        <v>0</v>
      </c>
      <c r="P372" s="187">
        <v>0</v>
      </c>
      <c r="Q372" s="187">
        <v>0</v>
      </c>
      <c r="R372" s="187" t="s">
        <v>80</v>
      </c>
    </row>
    <row r="373" spans="1:18" x14ac:dyDescent="0.2">
      <c r="A373" s="389" t="s">
        <v>85</v>
      </c>
      <c r="B373" s="188">
        <v>0</v>
      </c>
      <c r="C373" s="188">
        <v>0</v>
      </c>
      <c r="D373" s="188">
        <v>0</v>
      </c>
      <c r="E373" s="188">
        <v>0</v>
      </c>
      <c r="F373" s="188">
        <v>0</v>
      </c>
      <c r="G373" s="188">
        <v>0</v>
      </c>
      <c r="H373" s="188">
        <v>0</v>
      </c>
      <c r="I373" s="188">
        <v>0</v>
      </c>
      <c r="J373" s="188">
        <v>0</v>
      </c>
      <c r="K373" s="188">
        <v>0</v>
      </c>
      <c r="L373" s="188">
        <v>0</v>
      </c>
      <c r="M373" s="188">
        <v>0</v>
      </c>
      <c r="N373" s="188">
        <v>0</v>
      </c>
      <c r="O373" s="188">
        <v>0</v>
      </c>
      <c r="P373" s="188">
        <v>0</v>
      </c>
      <c r="Q373" s="188">
        <v>0</v>
      </c>
    </row>
    <row r="374" spans="1:18" ht="76.5" x14ac:dyDescent="0.2">
      <c r="A374" s="389" t="s">
        <v>184</v>
      </c>
    </row>
    <row r="375" spans="1:18" ht="25.5" x14ac:dyDescent="0.2">
      <c r="A375" s="389" t="s">
        <v>182</v>
      </c>
      <c r="B375" s="189">
        <v>0</v>
      </c>
      <c r="C375" s="189">
        <v>0</v>
      </c>
      <c r="D375" s="189">
        <v>0</v>
      </c>
      <c r="E375" s="189">
        <v>0</v>
      </c>
      <c r="F375" s="189">
        <v>0</v>
      </c>
      <c r="G375" s="189">
        <v>0</v>
      </c>
      <c r="H375" s="189">
        <v>0</v>
      </c>
      <c r="I375" s="189">
        <v>0</v>
      </c>
      <c r="J375" s="189">
        <v>0</v>
      </c>
      <c r="K375" s="189">
        <v>0</v>
      </c>
      <c r="L375" s="189">
        <v>0</v>
      </c>
      <c r="M375" s="189">
        <v>0</v>
      </c>
      <c r="N375" s="189">
        <v>0</v>
      </c>
      <c r="O375" s="189">
        <v>0</v>
      </c>
      <c r="P375" s="189">
        <v>0</v>
      </c>
      <c r="Q375" s="189">
        <v>0</v>
      </c>
      <c r="R375" s="189" t="s">
        <v>183</v>
      </c>
    </row>
    <row r="376" spans="1:18" ht="25.5" x14ac:dyDescent="0.2">
      <c r="A376" s="389" t="s">
        <v>73</v>
      </c>
      <c r="B376" s="189">
        <v>0</v>
      </c>
      <c r="C376" s="189">
        <v>0</v>
      </c>
      <c r="D376" s="189">
        <v>0</v>
      </c>
      <c r="E376" s="189">
        <v>0</v>
      </c>
      <c r="F376" s="189">
        <v>0</v>
      </c>
      <c r="G376" s="189">
        <v>0</v>
      </c>
      <c r="H376" s="189">
        <v>0</v>
      </c>
      <c r="I376" s="189">
        <v>0</v>
      </c>
      <c r="J376" s="189">
        <v>0</v>
      </c>
      <c r="K376" s="189">
        <v>0</v>
      </c>
      <c r="L376" s="189">
        <v>0</v>
      </c>
      <c r="M376" s="189">
        <v>0</v>
      </c>
      <c r="N376" s="189">
        <v>0</v>
      </c>
      <c r="O376" s="189">
        <v>0</v>
      </c>
      <c r="P376" s="189">
        <v>0</v>
      </c>
      <c r="Q376" s="189">
        <v>0</v>
      </c>
      <c r="R376" s="189" t="s">
        <v>74</v>
      </c>
    </row>
    <row r="377" spans="1:18" ht="25.5" x14ac:dyDescent="0.2">
      <c r="A377" s="389" t="s">
        <v>79</v>
      </c>
      <c r="B377" s="189">
        <v>0</v>
      </c>
      <c r="C377" s="189">
        <v>0</v>
      </c>
      <c r="D377" s="189">
        <v>0</v>
      </c>
      <c r="E377" s="189">
        <v>0</v>
      </c>
      <c r="F377" s="189">
        <v>0</v>
      </c>
      <c r="G377" s="189">
        <v>0</v>
      </c>
      <c r="H377" s="189">
        <v>0</v>
      </c>
      <c r="I377" s="189">
        <v>0</v>
      </c>
      <c r="J377" s="189">
        <v>0</v>
      </c>
      <c r="K377" s="189">
        <v>0</v>
      </c>
      <c r="L377" s="189">
        <v>0</v>
      </c>
      <c r="M377" s="189">
        <v>0</v>
      </c>
      <c r="N377" s="189">
        <v>0</v>
      </c>
      <c r="O377" s="189">
        <v>0</v>
      </c>
      <c r="P377" s="189">
        <v>0</v>
      </c>
      <c r="Q377" s="189">
        <v>0</v>
      </c>
      <c r="R377" s="189" t="s">
        <v>80</v>
      </c>
    </row>
    <row r="378" spans="1:18" x14ac:dyDescent="0.2">
      <c r="A378" s="389" t="s">
        <v>85</v>
      </c>
      <c r="B378" s="190">
        <v>0</v>
      </c>
      <c r="C378" s="190">
        <v>0</v>
      </c>
      <c r="D378" s="190">
        <v>0</v>
      </c>
      <c r="E378" s="190">
        <v>0</v>
      </c>
      <c r="F378" s="190">
        <v>0</v>
      </c>
      <c r="G378" s="190">
        <v>0</v>
      </c>
      <c r="H378" s="190">
        <v>0</v>
      </c>
      <c r="I378" s="190">
        <v>0</v>
      </c>
      <c r="J378" s="190">
        <v>0</v>
      </c>
      <c r="K378" s="190">
        <v>0</v>
      </c>
      <c r="L378" s="190">
        <v>0</v>
      </c>
      <c r="M378" s="190">
        <v>0</v>
      </c>
      <c r="N378" s="190">
        <v>0</v>
      </c>
      <c r="O378" s="190">
        <v>0</v>
      </c>
      <c r="P378" s="190">
        <v>0</v>
      </c>
      <c r="Q378" s="190">
        <v>0</v>
      </c>
    </row>
    <row r="379" spans="1:18" ht="114.75" x14ac:dyDescent="0.2">
      <c r="A379" s="389" t="s">
        <v>185</v>
      </c>
    </row>
    <row r="380" spans="1:18" ht="25.5" x14ac:dyDescent="0.2">
      <c r="A380" s="389" t="s">
        <v>73</v>
      </c>
      <c r="B380" s="191">
        <v>0</v>
      </c>
      <c r="C380" s="191">
        <v>0</v>
      </c>
      <c r="D380" s="191">
        <v>0</v>
      </c>
      <c r="E380" s="191">
        <v>0</v>
      </c>
      <c r="F380" s="191">
        <v>0</v>
      </c>
      <c r="G380" s="191">
        <v>0</v>
      </c>
      <c r="H380" s="191">
        <v>0</v>
      </c>
      <c r="I380" s="191">
        <v>0</v>
      </c>
      <c r="J380" s="191">
        <v>0</v>
      </c>
      <c r="K380" s="191">
        <v>0</v>
      </c>
      <c r="L380" s="191">
        <v>0</v>
      </c>
      <c r="M380" s="191">
        <v>0</v>
      </c>
      <c r="N380" s="191">
        <v>0</v>
      </c>
      <c r="O380" s="191">
        <v>0</v>
      </c>
      <c r="P380" s="191">
        <v>0</v>
      </c>
      <c r="Q380" s="191">
        <v>0</v>
      </c>
      <c r="R380" s="191" t="s">
        <v>74</v>
      </c>
    </row>
    <row r="381" spans="1:18" ht="25.5" x14ac:dyDescent="0.2">
      <c r="A381" s="389" t="s">
        <v>75</v>
      </c>
      <c r="B381" s="191">
        <v>0</v>
      </c>
      <c r="C381" s="191">
        <v>0</v>
      </c>
      <c r="D381" s="191">
        <v>0</v>
      </c>
      <c r="E381" s="191">
        <v>0</v>
      </c>
      <c r="F381" s="191">
        <v>0</v>
      </c>
      <c r="G381" s="191">
        <v>0</v>
      </c>
      <c r="H381" s="191">
        <v>0</v>
      </c>
      <c r="I381" s="191">
        <v>0</v>
      </c>
      <c r="J381" s="191">
        <v>0</v>
      </c>
      <c r="K381" s="191">
        <v>0</v>
      </c>
      <c r="L381" s="191">
        <v>0</v>
      </c>
      <c r="M381" s="191">
        <v>0</v>
      </c>
      <c r="N381" s="191">
        <v>0</v>
      </c>
      <c r="O381" s="191">
        <v>0</v>
      </c>
      <c r="P381" s="191">
        <v>0</v>
      </c>
      <c r="Q381" s="191">
        <v>0</v>
      </c>
      <c r="R381" s="191" t="s">
        <v>76</v>
      </c>
    </row>
    <row r="382" spans="1:18" x14ac:dyDescent="0.2">
      <c r="A382" s="389" t="s">
        <v>85</v>
      </c>
      <c r="B382" s="192">
        <v>0</v>
      </c>
      <c r="C382" s="192">
        <v>0</v>
      </c>
      <c r="D382" s="192">
        <v>0</v>
      </c>
      <c r="E382" s="192">
        <v>0</v>
      </c>
      <c r="F382" s="192">
        <v>0</v>
      </c>
      <c r="G382" s="192">
        <v>0</v>
      </c>
      <c r="H382" s="192">
        <v>0</v>
      </c>
      <c r="I382" s="192">
        <v>0</v>
      </c>
      <c r="J382" s="192">
        <v>0</v>
      </c>
      <c r="K382" s="192">
        <v>0</v>
      </c>
      <c r="L382" s="192">
        <v>0</v>
      </c>
      <c r="M382" s="192">
        <v>0</v>
      </c>
      <c r="N382" s="192">
        <v>0</v>
      </c>
      <c r="O382" s="192">
        <v>0</v>
      </c>
      <c r="P382" s="192">
        <v>0</v>
      </c>
      <c r="Q382" s="192">
        <v>0</v>
      </c>
    </row>
    <row r="383" spans="1:18" ht="127.5" x14ac:dyDescent="0.2">
      <c r="A383" s="389" t="s">
        <v>186</v>
      </c>
    </row>
    <row r="384" spans="1:18" ht="25.5" x14ac:dyDescent="0.2">
      <c r="A384" s="389" t="s">
        <v>73</v>
      </c>
      <c r="B384" s="193">
        <v>0</v>
      </c>
      <c r="C384" s="193">
        <v>0</v>
      </c>
      <c r="D384" s="193">
        <v>0</v>
      </c>
      <c r="E384" s="193">
        <v>0</v>
      </c>
      <c r="F384" s="193">
        <v>0</v>
      </c>
      <c r="G384" s="193">
        <v>0</v>
      </c>
      <c r="H384" s="193">
        <v>0</v>
      </c>
      <c r="I384" s="193">
        <v>0</v>
      </c>
      <c r="J384" s="193">
        <v>10</v>
      </c>
      <c r="K384" s="193">
        <v>0</v>
      </c>
      <c r="L384" s="193">
        <v>0</v>
      </c>
      <c r="M384" s="193">
        <v>0</v>
      </c>
      <c r="N384" s="193">
        <v>0</v>
      </c>
      <c r="O384" s="193">
        <v>10</v>
      </c>
      <c r="P384" s="193">
        <v>0</v>
      </c>
      <c r="Q384" s="193">
        <v>0</v>
      </c>
      <c r="R384" s="193" t="s">
        <v>74</v>
      </c>
    </row>
    <row r="385" spans="1:18" x14ac:dyDescent="0.2">
      <c r="A385" s="389" t="s">
        <v>85</v>
      </c>
      <c r="B385" s="194">
        <v>0</v>
      </c>
      <c r="C385" s="194">
        <v>0</v>
      </c>
      <c r="D385" s="194">
        <v>0</v>
      </c>
      <c r="E385" s="194">
        <v>0</v>
      </c>
      <c r="F385" s="194">
        <v>0</v>
      </c>
      <c r="G385" s="194">
        <v>0</v>
      </c>
      <c r="H385" s="194">
        <v>0</v>
      </c>
      <c r="I385" s="194">
        <v>0</v>
      </c>
      <c r="J385" s="194">
        <v>10</v>
      </c>
      <c r="K385" s="194">
        <v>0</v>
      </c>
      <c r="L385" s="194">
        <v>0</v>
      </c>
      <c r="M385" s="194">
        <v>0</v>
      </c>
      <c r="N385" s="194">
        <v>0</v>
      </c>
      <c r="O385" s="194">
        <v>10</v>
      </c>
      <c r="P385" s="194">
        <v>0</v>
      </c>
      <c r="Q385" s="194">
        <v>0</v>
      </c>
    </row>
    <row r="386" spans="1:18" ht="63.75" x14ac:dyDescent="0.2">
      <c r="A386" s="389" t="s">
        <v>187</v>
      </c>
    </row>
    <row r="387" spans="1:18" ht="25.5" x14ac:dyDescent="0.2">
      <c r="A387" s="389" t="s">
        <v>75</v>
      </c>
      <c r="B387" s="195">
        <v>0</v>
      </c>
      <c r="C387" s="195">
        <v>0</v>
      </c>
      <c r="D387" s="195">
        <v>0</v>
      </c>
      <c r="E387" s="195">
        <v>0</v>
      </c>
      <c r="F387" s="195">
        <v>0</v>
      </c>
      <c r="G387" s="195">
        <v>0</v>
      </c>
      <c r="H387" s="195">
        <v>0</v>
      </c>
      <c r="I387" s="195">
        <v>0</v>
      </c>
      <c r="J387" s="195">
        <v>0</v>
      </c>
      <c r="K387" s="195">
        <v>0</v>
      </c>
      <c r="L387" s="195">
        <v>0</v>
      </c>
      <c r="M387" s="195">
        <v>0</v>
      </c>
      <c r="N387" s="195">
        <v>0</v>
      </c>
      <c r="O387" s="195">
        <v>0</v>
      </c>
      <c r="P387" s="195">
        <v>0</v>
      </c>
      <c r="Q387" s="195">
        <v>0</v>
      </c>
      <c r="R387" s="195" t="s">
        <v>76</v>
      </c>
    </row>
    <row r="388" spans="1:18" x14ac:dyDescent="0.2">
      <c r="A388" s="389" t="s">
        <v>85</v>
      </c>
      <c r="B388" s="196">
        <v>0</v>
      </c>
      <c r="C388" s="196">
        <v>0</v>
      </c>
      <c r="D388" s="196">
        <v>0</v>
      </c>
      <c r="E388" s="196">
        <v>0</v>
      </c>
      <c r="F388" s="196">
        <v>0</v>
      </c>
      <c r="G388" s="196">
        <v>0</v>
      </c>
      <c r="H388" s="196">
        <v>0</v>
      </c>
      <c r="I388" s="196">
        <v>0</v>
      </c>
      <c r="J388" s="196">
        <v>0</v>
      </c>
      <c r="K388" s="196">
        <v>0</v>
      </c>
      <c r="L388" s="196">
        <v>0</v>
      </c>
      <c r="M388" s="196">
        <v>0</v>
      </c>
      <c r="N388" s="196">
        <v>0</v>
      </c>
      <c r="O388" s="196">
        <v>0</v>
      </c>
      <c r="P388" s="196">
        <v>0</v>
      </c>
      <c r="Q388" s="196">
        <v>0</v>
      </c>
    </row>
    <row r="389" spans="1:18" ht="63.75" x14ac:dyDescent="0.2">
      <c r="A389" s="389" t="s">
        <v>188</v>
      </c>
    </row>
    <row r="390" spans="1:18" ht="25.5" x14ac:dyDescent="0.2">
      <c r="A390" s="389" t="s">
        <v>75</v>
      </c>
      <c r="B390" s="197">
        <v>0</v>
      </c>
      <c r="C390" s="197">
        <v>0</v>
      </c>
      <c r="D390" s="197">
        <v>0</v>
      </c>
      <c r="E390" s="197">
        <v>0</v>
      </c>
      <c r="F390" s="197">
        <v>0</v>
      </c>
      <c r="G390" s="197">
        <v>0</v>
      </c>
      <c r="H390" s="197">
        <v>0</v>
      </c>
      <c r="I390" s="197">
        <v>0</v>
      </c>
      <c r="J390" s="197">
        <v>0</v>
      </c>
      <c r="K390" s="197">
        <v>0</v>
      </c>
      <c r="L390" s="197">
        <v>0</v>
      </c>
      <c r="M390" s="197">
        <v>0</v>
      </c>
      <c r="N390" s="197">
        <v>0</v>
      </c>
      <c r="O390" s="197">
        <v>0</v>
      </c>
      <c r="P390" s="197">
        <v>0</v>
      </c>
      <c r="Q390" s="197">
        <v>0</v>
      </c>
      <c r="R390" s="197" t="s">
        <v>76</v>
      </c>
    </row>
    <row r="391" spans="1:18" x14ac:dyDescent="0.2">
      <c r="A391" s="389" t="s">
        <v>85</v>
      </c>
      <c r="B391" s="198">
        <v>0</v>
      </c>
      <c r="C391" s="198">
        <v>0</v>
      </c>
      <c r="D391" s="198">
        <v>0</v>
      </c>
      <c r="E391" s="198">
        <v>0</v>
      </c>
      <c r="F391" s="198">
        <v>0</v>
      </c>
      <c r="G391" s="198">
        <v>0</v>
      </c>
      <c r="H391" s="198">
        <v>0</v>
      </c>
      <c r="I391" s="198">
        <v>0</v>
      </c>
      <c r="J391" s="198">
        <v>0</v>
      </c>
      <c r="K391" s="198">
        <v>0</v>
      </c>
      <c r="L391" s="198">
        <v>0</v>
      </c>
      <c r="M391" s="198">
        <v>0</v>
      </c>
      <c r="N391" s="198">
        <v>0</v>
      </c>
      <c r="O391" s="198">
        <v>0</v>
      </c>
      <c r="P391" s="198">
        <v>0</v>
      </c>
      <c r="Q391" s="198">
        <v>0</v>
      </c>
    </row>
    <row r="392" spans="1:18" ht="63.75" x14ac:dyDescent="0.2">
      <c r="A392" s="389" t="s">
        <v>189</v>
      </c>
    </row>
    <row r="393" spans="1:18" ht="25.5" x14ac:dyDescent="0.2">
      <c r="A393" s="389" t="s">
        <v>65</v>
      </c>
      <c r="B393" s="199">
        <v>0</v>
      </c>
      <c r="C393" s="199">
        <v>0</v>
      </c>
      <c r="D393" s="199">
        <v>0</v>
      </c>
      <c r="E393" s="199">
        <v>0</v>
      </c>
      <c r="F393" s="199">
        <v>0</v>
      </c>
      <c r="G393" s="199">
        <v>0</v>
      </c>
      <c r="H393" s="199">
        <v>0</v>
      </c>
      <c r="I393" s="199">
        <v>0</v>
      </c>
      <c r="J393" s="199">
        <v>0</v>
      </c>
      <c r="K393" s="199">
        <v>0</v>
      </c>
      <c r="L393" s="199">
        <v>0</v>
      </c>
      <c r="M393" s="199">
        <v>0</v>
      </c>
      <c r="N393" s="199">
        <v>0</v>
      </c>
      <c r="O393" s="199">
        <v>0</v>
      </c>
      <c r="P393" s="199">
        <v>0</v>
      </c>
      <c r="Q393" s="199">
        <v>0</v>
      </c>
      <c r="R393" s="199" t="s">
        <v>66</v>
      </c>
    </row>
    <row r="394" spans="1:18" ht="25.5" x14ac:dyDescent="0.2">
      <c r="A394" s="389" t="s">
        <v>69</v>
      </c>
      <c r="B394" s="199">
        <v>184</v>
      </c>
      <c r="C394" s="199">
        <v>0</v>
      </c>
      <c r="D394" s="199">
        <v>0</v>
      </c>
      <c r="E394" s="199">
        <v>0</v>
      </c>
      <c r="F394" s="199">
        <v>0</v>
      </c>
      <c r="G394" s="199">
        <v>184</v>
      </c>
      <c r="H394" s="199">
        <v>0</v>
      </c>
      <c r="I394" s="199">
        <v>0</v>
      </c>
      <c r="J394" s="199">
        <v>0</v>
      </c>
      <c r="K394" s="199">
        <v>0</v>
      </c>
      <c r="L394" s="199">
        <v>0</v>
      </c>
      <c r="M394" s="199">
        <v>0</v>
      </c>
      <c r="N394" s="199">
        <v>0</v>
      </c>
      <c r="O394" s="199">
        <v>0</v>
      </c>
      <c r="P394" s="199">
        <v>0</v>
      </c>
      <c r="Q394" s="199">
        <v>0</v>
      </c>
      <c r="R394" s="199" t="s">
        <v>70</v>
      </c>
    </row>
    <row r="395" spans="1:18" ht="25.5" x14ac:dyDescent="0.2">
      <c r="A395" s="389" t="s">
        <v>109</v>
      </c>
      <c r="B395" s="199">
        <v>0</v>
      </c>
      <c r="C395" s="199">
        <v>0</v>
      </c>
      <c r="D395" s="199">
        <v>0</v>
      </c>
      <c r="E395" s="199">
        <v>0</v>
      </c>
      <c r="F395" s="199">
        <v>0</v>
      </c>
      <c r="G395" s="199">
        <v>0</v>
      </c>
      <c r="H395" s="199">
        <v>0</v>
      </c>
      <c r="I395" s="199">
        <v>0</v>
      </c>
      <c r="J395" s="199">
        <v>0</v>
      </c>
      <c r="K395" s="199">
        <v>0</v>
      </c>
      <c r="L395" s="199">
        <v>0</v>
      </c>
      <c r="M395" s="199">
        <v>0</v>
      </c>
      <c r="N395" s="199">
        <v>0</v>
      </c>
      <c r="O395" s="199">
        <v>0</v>
      </c>
      <c r="P395" s="199">
        <v>0</v>
      </c>
      <c r="Q395" s="199">
        <v>0</v>
      </c>
      <c r="R395" s="199" t="s">
        <v>110</v>
      </c>
    </row>
    <row r="396" spans="1:18" ht="25.5" x14ac:dyDescent="0.2">
      <c r="A396" s="389" t="s">
        <v>73</v>
      </c>
      <c r="B396" s="199">
        <v>2</v>
      </c>
      <c r="C396" s="199">
        <v>0</v>
      </c>
      <c r="D396" s="199">
        <v>0</v>
      </c>
      <c r="E396" s="199">
        <v>0</v>
      </c>
      <c r="F396" s="199">
        <v>0</v>
      </c>
      <c r="G396" s="199">
        <v>2</v>
      </c>
      <c r="H396" s="199">
        <v>0</v>
      </c>
      <c r="I396" s="199">
        <v>0</v>
      </c>
      <c r="J396" s="199">
        <v>64</v>
      </c>
      <c r="K396" s="199">
        <v>0</v>
      </c>
      <c r="L396" s="199">
        <v>0</v>
      </c>
      <c r="M396" s="199">
        <v>0</v>
      </c>
      <c r="N396" s="199">
        <v>0</v>
      </c>
      <c r="O396" s="199">
        <v>64</v>
      </c>
      <c r="P396" s="199">
        <v>0</v>
      </c>
      <c r="Q396" s="199">
        <v>0</v>
      </c>
      <c r="R396" s="199" t="s">
        <v>74</v>
      </c>
    </row>
    <row r="397" spans="1:18" ht="25.5" x14ac:dyDescent="0.2">
      <c r="A397" s="389" t="s">
        <v>75</v>
      </c>
      <c r="B397" s="199">
        <v>2</v>
      </c>
      <c r="C397" s="199">
        <v>0</v>
      </c>
      <c r="D397" s="199">
        <v>0</v>
      </c>
      <c r="E397" s="199">
        <v>0</v>
      </c>
      <c r="F397" s="199">
        <v>0</v>
      </c>
      <c r="G397" s="199">
        <v>2</v>
      </c>
      <c r="H397" s="199">
        <v>0</v>
      </c>
      <c r="I397" s="199">
        <v>0</v>
      </c>
      <c r="J397" s="199">
        <v>6</v>
      </c>
      <c r="K397" s="199">
        <v>0</v>
      </c>
      <c r="L397" s="199">
        <v>0</v>
      </c>
      <c r="M397" s="199">
        <v>0</v>
      </c>
      <c r="N397" s="199">
        <v>0</v>
      </c>
      <c r="O397" s="199">
        <v>6</v>
      </c>
      <c r="P397" s="199">
        <v>0</v>
      </c>
      <c r="Q397" s="199">
        <v>0</v>
      </c>
      <c r="R397" s="199" t="s">
        <v>76</v>
      </c>
    </row>
    <row r="398" spans="1:18" ht="25.5" x14ac:dyDescent="0.2">
      <c r="A398" s="389" t="s">
        <v>77</v>
      </c>
      <c r="B398" s="199">
        <v>0</v>
      </c>
      <c r="C398" s="199">
        <v>0</v>
      </c>
      <c r="D398" s="199">
        <v>0</v>
      </c>
      <c r="E398" s="199">
        <v>0</v>
      </c>
      <c r="F398" s="199">
        <v>0</v>
      </c>
      <c r="G398" s="199">
        <v>0</v>
      </c>
      <c r="H398" s="199">
        <v>0</v>
      </c>
      <c r="I398" s="199">
        <v>0</v>
      </c>
      <c r="J398" s="199">
        <v>4</v>
      </c>
      <c r="K398" s="199">
        <v>0</v>
      </c>
      <c r="L398" s="199">
        <v>0</v>
      </c>
      <c r="M398" s="199">
        <v>0</v>
      </c>
      <c r="N398" s="199">
        <v>0</v>
      </c>
      <c r="O398" s="199">
        <v>4</v>
      </c>
      <c r="P398" s="199">
        <v>0</v>
      </c>
      <c r="Q398" s="199">
        <v>0</v>
      </c>
      <c r="R398" s="199" t="s">
        <v>78</v>
      </c>
    </row>
    <row r="399" spans="1:18" ht="25.5" x14ac:dyDescent="0.2">
      <c r="A399" s="389" t="s">
        <v>83</v>
      </c>
      <c r="B399" s="199">
        <v>0</v>
      </c>
      <c r="C399" s="199">
        <v>0</v>
      </c>
      <c r="D399" s="199">
        <v>0</v>
      </c>
      <c r="E399" s="199">
        <v>0</v>
      </c>
      <c r="F399" s="199">
        <v>0</v>
      </c>
      <c r="G399" s="199">
        <v>0</v>
      </c>
      <c r="H399" s="199">
        <v>0</v>
      </c>
      <c r="I399" s="199">
        <v>0</v>
      </c>
      <c r="J399" s="199">
        <v>0</v>
      </c>
      <c r="K399" s="199">
        <v>0</v>
      </c>
      <c r="L399" s="199">
        <v>0</v>
      </c>
      <c r="M399" s="199">
        <v>0</v>
      </c>
      <c r="N399" s="199">
        <v>0</v>
      </c>
      <c r="O399" s="199">
        <v>0</v>
      </c>
      <c r="P399" s="199">
        <v>0</v>
      </c>
      <c r="Q399" s="199">
        <v>0</v>
      </c>
      <c r="R399" s="199" t="s">
        <v>84</v>
      </c>
    </row>
    <row r="400" spans="1:18" x14ac:dyDescent="0.2">
      <c r="A400" s="389" t="s">
        <v>85</v>
      </c>
      <c r="B400" s="200">
        <v>188</v>
      </c>
      <c r="C400" s="200">
        <v>0</v>
      </c>
      <c r="D400" s="200">
        <v>0</v>
      </c>
      <c r="E400" s="200">
        <v>0</v>
      </c>
      <c r="F400" s="200">
        <v>0</v>
      </c>
      <c r="G400" s="200">
        <v>188</v>
      </c>
      <c r="H400" s="200">
        <v>0</v>
      </c>
      <c r="I400" s="200">
        <v>0</v>
      </c>
      <c r="J400" s="200">
        <v>74</v>
      </c>
      <c r="K400" s="200">
        <v>0</v>
      </c>
      <c r="L400" s="200">
        <v>0</v>
      </c>
      <c r="M400" s="200">
        <v>0</v>
      </c>
      <c r="N400" s="200">
        <v>0</v>
      </c>
      <c r="O400" s="200">
        <v>74</v>
      </c>
      <c r="P400" s="200">
        <v>0</v>
      </c>
      <c r="Q400" s="200">
        <v>0</v>
      </c>
    </row>
    <row r="401" spans="1:18" ht="63.75" x14ac:dyDescent="0.2">
      <c r="A401" s="389" t="s">
        <v>190</v>
      </c>
    </row>
    <row r="402" spans="1:18" ht="25.5" x14ac:dyDescent="0.2">
      <c r="A402" s="389" t="s">
        <v>69</v>
      </c>
      <c r="B402" s="201">
        <v>153</v>
      </c>
      <c r="C402" s="201">
        <v>0</v>
      </c>
      <c r="D402" s="201">
        <v>0</v>
      </c>
      <c r="E402" s="201">
        <v>0</v>
      </c>
      <c r="F402" s="201">
        <v>0</v>
      </c>
      <c r="G402" s="201">
        <v>153</v>
      </c>
      <c r="H402" s="201">
        <v>0</v>
      </c>
      <c r="I402" s="201">
        <v>0</v>
      </c>
      <c r="J402" s="201">
        <v>0</v>
      </c>
      <c r="K402" s="201">
        <v>0</v>
      </c>
      <c r="L402" s="201">
        <v>0</v>
      </c>
      <c r="M402" s="201">
        <v>0</v>
      </c>
      <c r="N402" s="201">
        <v>0</v>
      </c>
      <c r="O402" s="201">
        <v>0</v>
      </c>
      <c r="P402" s="201">
        <v>0</v>
      </c>
      <c r="Q402" s="201">
        <v>0</v>
      </c>
      <c r="R402" s="201" t="s">
        <v>70</v>
      </c>
    </row>
    <row r="403" spans="1:18" ht="25.5" x14ac:dyDescent="0.2">
      <c r="A403" s="389" t="s">
        <v>73</v>
      </c>
      <c r="B403" s="201">
        <v>2</v>
      </c>
      <c r="C403" s="201">
        <v>0</v>
      </c>
      <c r="D403" s="201">
        <v>0</v>
      </c>
      <c r="E403" s="201">
        <v>0</v>
      </c>
      <c r="F403" s="201">
        <v>0</v>
      </c>
      <c r="G403" s="201">
        <v>2</v>
      </c>
      <c r="H403" s="201">
        <v>0</v>
      </c>
      <c r="I403" s="201">
        <v>0</v>
      </c>
      <c r="J403" s="201">
        <v>2</v>
      </c>
      <c r="K403" s="201">
        <v>0</v>
      </c>
      <c r="L403" s="201">
        <v>0</v>
      </c>
      <c r="M403" s="201">
        <v>0</v>
      </c>
      <c r="N403" s="201">
        <v>0</v>
      </c>
      <c r="O403" s="201">
        <v>2</v>
      </c>
      <c r="P403" s="201">
        <v>0</v>
      </c>
      <c r="Q403" s="201">
        <v>0</v>
      </c>
      <c r="R403" s="201" t="s">
        <v>74</v>
      </c>
    </row>
    <row r="404" spans="1:18" ht="25.5" x14ac:dyDescent="0.2">
      <c r="A404" s="389" t="s">
        <v>75</v>
      </c>
      <c r="B404" s="201">
        <v>2</v>
      </c>
      <c r="C404" s="201">
        <v>0</v>
      </c>
      <c r="D404" s="201">
        <v>0</v>
      </c>
      <c r="E404" s="201">
        <v>0</v>
      </c>
      <c r="F404" s="201">
        <v>0</v>
      </c>
      <c r="G404" s="201">
        <v>2</v>
      </c>
      <c r="H404" s="201">
        <v>0</v>
      </c>
      <c r="I404" s="201">
        <v>0</v>
      </c>
      <c r="J404" s="201">
        <v>3</v>
      </c>
      <c r="K404" s="201">
        <v>0</v>
      </c>
      <c r="L404" s="201">
        <v>0</v>
      </c>
      <c r="M404" s="201">
        <v>0</v>
      </c>
      <c r="N404" s="201">
        <v>0</v>
      </c>
      <c r="O404" s="201">
        <v>3</v>
      </c>
      <c r="P404" s="201">
        <v>0</v>
      </c>
      <c r="Q404" s="201">
        <v>0</v>
      </c>
      <c r="R404" s="201" t="s">
        <v>76</v>
      </c>
    </row>
    <row r="405" spans="1:18" x14ac:dyDescent="0.2">
      <c r="A405" s="389" t="s">
        <v>85</v>
      </c>
      <c r="B405" s="202">
        <v>158</v>
      </c>
      <c r="C405" s="202">
        <v>0</v>
      </c>
      <c r="D405" s="202">
        <v>0</v>
      </c>
      <c r="E405" s="202">
        <v>0</v>
      </c>
      <c r="F405" s="202">
        <v>0</v>
      </c>
      <c r="G405" s="202">
        <v>158</v>
      </c>
      <c r="H405" s="202">
        <v>0</v>
      </c>
      <c r="I405" s="202">
        <v>0</v>
      </c>
      <c r="J405" s="202">
        <v>5</v>
      </c>
      <c r="K405" s="202">
        <v>0</v>
      </c>
      <c r="L405" s="202">
        <v>0</v>
      </c>
      <c r="M405" s="202">
        <v>0</v>
      </c>
      <c r="N405" s="202">
        <v>0</v>
      </c>
      <c r="O405" s="202">
        <v>5</v>
      </c>
      <c r="P405" s="202">
        <v>0</v>
      </c>
      <c r="Q405" s="202">
        <v>0</v>
      </c>
    </row>
    <row r="406" spans="1:18" ht="89.25" x14ac:dyDescent="0.2">
      <c r="A406" s="389" t="s">
        <v>191</v>
      </c>
    </row>
    <row r="407" spans="1:18" ht="25.5" x14ac:dyDescent="0.2">
      <c r="A407" s="389" t="s">
        <v>69</v>
      </c>
      <c r="B407" s="203">
        <v>153</v>
      </c>
      <c r="C407" s="203">
        <v>0</v>
      </c>
      <c r="D407" s="203">
        <v>0</v>
      </c>
      <c r="E407" s="203">
        <v>0</v>
      </c>
      <c r="F407" s="203">
        <v>0</v>
      </c>
      <c r="G407" s="203">
        <v>153</v>
      </c>
      <c r="H407" s="203">
        <v>0</v>
      </c>
      <c r="I407" s="203">
        <v>0</v>
      </c>
      <c r="J407" s="203">
        <v>0</v>
      </c>
      <c r="K407" s="203">
        <v>0</v>
      </c>
      <c r="L407" s="203">
        <v>0</v>
      </c>
      <c r="M407" s="203">
        <v>0</v>
      </c>
      <c r="N407" s="203">
        <v>0</v>
      </c>
      <c r="O407" s="203">
        <v>0</v>
      </c>
      <c r="P407" s="203">
        <v>0</v>
      </c>
      <c r="Q407" s="203">
        <v>0</v>
      </c>
      <c r="R407" s="203" t="s">
        <v>70</v>
      </c>
    </row>
    <row r="408" spans="1:18" ht="25.5" x14ac:dyDescent="0.2">
      <c r="A408" s="389" t="s">
        <v>73</v>
      </c>
      <c r="B408" s="203">
        <v>2</v>
      </c>
      <c r="C408" s="203">
        <v>0</v>
      </c>
      <c r="D408" s="203">
        <v>0</v>
      </c>
      <c r="E408" s="203">
        <v>0</v>
      </c>
      <c r="F408" s="203">
        <v>0</v>
      </c>
      <c r="G408" s="203">
        <v>2</v>
      </c>
      <c r="H408" s="203">
        <v>0</v>
      </c>
      <c r="I408" s="203">
        <v>0</v>
      </c>
      <c r="J408" s="203">
        <v>1</v>
      </c>
      <c r="K408" s="203">
        <v>0</v>
      </c>
      <c r="L408" s="203">
        <v>0</v>
      </c>
      <c r="M408" s="203">
        <v>0</v>
      </c>
      <c r="N408" s="203">
        <v>0</v>
      </c>
      <c r="O408" s="203">
        <v>1</v>
      </c>
      <c r="P408" s="203">
        <v>0</v>
      </c>
      <c r="Q408" s="203">
        <v>0</v>
      </c>
      <c r="R408" s="203" t="s">
        <v>74</v>
      </c>
    </row>
    <row r="409" spans="1:18" ht="25.5" x14ac:dyDescent="0.2">
      <c r="A409" s="389" t="s">
        <v>75</v>
      </c>
      <c r="B409" s="203">
        <v>2</v>
      </c>
      <c r="C409" s="203">
        <v>0</v>
      </c>
      <c r="D409" s="203">
        <v>0</v>
      </c>
      <c r="E409" s="203">
        <v>0</v>
      </c>
      <c r="F409" s="203">
        <v>0</v>
      </c>
      <c r="G409" s="203">
        <v>2</v>
      </c>
      <c r="H409" s="203">
        <v>0</v>
      </c>
      <c r="I409" s="203">
        <v>0</v>
      </c>
      <c r="J409" s="203">
        <v>1</v>
      </c>
      <c r="K409" s="203">
        <v>0</v>
      </c>
      <c r="L409" s="203">
        <v>0</v>
      </c>
      <c r="M409" s="203">
        <v>0</v>
      </c>
      <c r="N409" s="203">
        <v>0</v>
      </c>
      <c r="O409" s="203">
        <v>1</v>
      </c>
      <c r="P409" s="203">
        <v>0</v>
      </c>
      <c r="Q409" s="203">
        <v>0</v>
      </c>
      <c r="R409" s="203" t="s">
        <v>76</v>
      </c>
    </row>
    <row r="410" spans="1:18" x14ac:dyDescent="0.2">
      <c r="A410" s="389" t="s">
        <v>85</v>
      </c>
      <c r="B410" s="204">
        <v>158</v>
      </c>
      <c r="C410" s="204">
        <v>0</v>
      </c>
      <c r="D410" s="204">
        <v>0</v>
      </c>
      <c r="E410" s="204">
        <v>0</v>
      </c>
      <c r="F410" s="204">
        <v>0</v>
      </c>
      <c r="G410" s="204">
        <v>158</v>
      </c>
      <c r="H410" s="204">
        <v>0</v>
      </c>
      <c r="I410" s="204">
        <v>0</v>
      </c>
      <c r="J410" s="204">
        <v>2</v>
      </c>
      <c r="K410" s="204">
        <v>0</v>
      </c>
      <c r="L410" s="204">
        <v>0</v>
      </c>
      <c r="M410" s="204">
        <v>0</v>
      </c>
      <c r="N410" s="204">
        <v>0</v>
      </c>
      <c r="O410" s="204">
        <v>2</v>
      </c>
      <c r="P410" s="204">
        <v>0</v>
      </c>
      <c r="Q410" s="204">
        <v>0</v>
      </c>
    </row>
    <row r="411" spans="1:18" ht="76.5" x14ac:dyDescent="0.2">
      <c r="A411" s="389" t="s">
        <v>192</v>
      </c>
    </row>
    <row r="412" spans="1:18" ht="25.5" x14ac:dyDescent="0.2">
      <c r="A412" s="389" t="s">
        <v>75</v>
      </c>
      <c r="B412" s="205">
        <v>0</v>
      </c>
      <c r="C412" s="205">
        <v>0</v>
      </c>
      <c r="D412" s="205">
        <v>0</v>
      </c>
      <c r="E412" s="205">
        <v>0</v>
      </c>
      <c r="F412" s="205">
        <v>0</v>
      </c>
      <c r="G412" s="205">
        <v>0</v>
      </c>
      <c r="H412" s="205">
        <v>0</v>
      </c>
      <c r="I412" s="205">
        <v>0</v>
      </c>
      <c r="J412" s="205">
        <v>0</v>
      </c>
      <c r="K412" s="205">
        <v>0</v>
      </c>
      <c r="L412" s="205">
        <v>0</v>
      </c>
      <c r="M412" s="205">
        <v>0</v>
      </c>
      <c r="N412" s="205">
        <v>0</v>
      </c>
      <c r="O412" s="205">
        <v>0</v>
      </c>
      <c r="P412" s="205">
        <v>0</v>
      </c>
      <c r="Q412" s="205">
        <v>0</v>
      </c>
      <c r="R412" s="205" t="s">
        <v>76</v>
      </c>
    </row>
    <row r="413" spans="1:18" x14ac:dyDescent="0.2">
      <c r="A413" s="389" t="s">
        <v>85</v>
      </c>
      <c r="B413" s="206">
        <v>0</v>
      </c>
      <c r="C413" s="206">
        <v>0</v>
      </c>
      <c r="D413" s="206">
        <v>0</v>
      </c>
      <c r="E413" s="206">
        <v>0</v>
      </c>
      <c r="F413" s="206">
        <v>0</v>
      </c>
      <c r="G413" s="206">
        <v>0</v>
      </c>
      <c r="H413" s="206">
        <v>0</v>
      </c>
      <c r="I413" s="206">
        <v>0</v>
      </c>
      <c r="J413" s="206">
        <v>0</v>
      </c>
      <c r="K413" s="206">
        <v>0</v>
      </c>
      <c r="L413" s="206">
        <v>0</v>
      </c>
      <c r="M413" s="206">
        <v>0</v>
      </c>
      <c r="N413" s="206">
        <v>0</v>
      </c>
      <c r="O413" s="206">
        <v>0</v>
      </c>
      <c r="P413" s="206">
        <v>0</v>
      </c>
      <c r="Q413" s="206">
        <v>0</v>
      </c>
    </row>
    <row r="414" spans="1:18" ht="89.25" x14ac:dyDescent="0.2">
      <c r="A414" s="389" t="s">
        <v>193</v>
      </c>
    </row>
    <row r="415" spans="1:18" ht="25.5" x14ac:dyDescent="0.2">
      <c r="A415" s="389" t="s">
        <v>65</v>
      </c>
      <c r="B415" s="207">
        <v>0</v>
      </c>
      <c r="C415" s="207">
        <v>0</v>
      </c>
      <c r="D415" s="207">
        <v>0</v>
      </c>
      <c r="E415" s="207">
        <v>0</v>
      </c>
      <c r="F415" s="207">
        <v>0</v>
      </c>
      <c r="G415" s="207">
        <v>0</v>
      </c>
      <c r="H415" s="207">
        <v>0</v>
      </c>
      <c r="I415" s="207">
        <v>0</v>
      </c>
      <c r="J415" s="207">
        <v>0</v>
      </c>
      <c r="K415" s="207">
        <v>0</v>
      </c>
      <c r="L415" s="207">
        <v>0</v>
      </c>
      <c r="M415" s="207">
        <v>0</v>
      </c>
      <c r="N415" s="207">
        <v>0</v>
      </c>
      <c r="O415" s="207">
        <v>0</v>
      </c>
      <c r="P415" s="207">
        <v>0</v>
      </c>
      <c r="Q415" s="207">
        <v>0</v>
      </c>
      <c r="R415" s="207" t="s">
        <v>66</v>
      </c>
    </row>
    <row r="416" spans="1:18" ht="25.5" x14ac:dyDescent="0.2">
      <c r="A416" s="389" t="s">
        <v>109</v>
      </c>
      <c r="B416" s="207">
        <v>0</v>
      </c>
      <c r="C416" s="207">
        <v>0</v>
      </c>
      <c r="D416" s="207">
        <v>0</v>
      </c>
      <c r="E416" s="207">
        <v>0</v>
      </c>
      <c r="F416" s="207">
        <v>0</v>
      </c>
      <c r="G416" s="207">
        <v>0</v>
      </c>
      <c r="H416" s="207">
        <v>0</v>
      </c>
      <c r="I416" s="207">
        <v>0</v>
      </c>
      <c r="J416" s="207">
        <v>0</v>
      </c>
      <c r="K416" s="207">
        <v>0</v>
      </c>
      <c r="L416" s="207">
        <v>0</v>
      </c>
      <c r="M416" s="207">
        <v>0</v>
      </c>
      <c r="N416" s="207">
        <v>0</v>
      </c>
      <c r="O416" s="207">
        <v>0</v>
      </c>
      <c r="P416" s="207">
        <v>0</v>
      </c>
      <c r="Q416" s="207">
        <v>0</v>
      </c>
      <c r="R416" s="207" t="s">
        <v>110</v>
      </c>
    </row>
    <row r="417" spans="1:18" x14ac:dyDescent="0.2">
      <c r="A417" s="389" t="s">
        <v>85</v>
      </c>
      <c r="B417" s="208">
        <v>0</v>
      </c>
      <c r="C417" s="208">
        <v>0</v>
      </c>
      <c r="D417" s="208">
        <v>0</v>
      </c>
      <c r="E417" s="208">
        <v>0</v>
      </c>
      <c r="F417" s="208">
        <v>0</v>
      </c>
      <c r="G417" s="208">
        <v>0</v>
      </c>
      <c r="H417" s="208">
        <v>0</v>
      </c>
      <c r="I417" s="208">
        <v>0</v>
      </c>
      <c r="J417" s="208">
        <v>0</v>
      </c>
      <c r="K417" s="208">
        <v>0</v>
      </c>
      <c r="L417" s="208">
        <v>0</v>
      </c>
      <c r="M417" s="208">
        <v>0</v>
      </c>
      <c r="N417" s="208">
        <v>0</v>
      </c>
      <c r="O417" s="208">
        <v>0</v>
      </c>
      <c r="P417" s="208">
        <v>0</v>
      </c>
      <c r="Q417" s="208">
        <v>0</v>
      </c>
    </row>
    <row r="418" spans="1:18" ht="89.25" x14ac:dyDescent="0.2">
      <c r="A418" s="389" t="s">
        <v>194</v>
      </c>
    </row>
    <row r="419" spans="1:18" ht="25.5" x14ac:dyDescent="0.2">
      <c r="A419" s="389" t="s">
        <v>69</v>
      </c>
      <c r="B419" s="209">
        <v>31</v>
      </c>
      <c r="C419" s="209">
        <v>0</v>
      </c>
      <c r="D419" s="209">
        <v>0</v>
      </c>
      <c r="E419" s="209">
        <v>0</v>
      </c>
      <c r="F419" s="209">
        <v>0</v>
      </c>
      <c r="G419" s="209">
        <v>31</v>
      </c>
      <c r="H419" s="209">
        <v>0</v>
      </c>
      <c r="I419" s="209">
        <v>0</v>
      </c>
      <c r="J419" s="209">
        <v>0</v>
      </c>
      <c r="K419" s="209">
        <v>0</v>
      </c>
      <c r="L419" s="209">
        <v>0</v>
      </c>
      <c r="M419" s="209">
        <v>0</v>
      </c>
      <c r="N419" s="209">
        <v>0</v>
      </c>
      <c r="O419" s="209">
        <v>0</v>
      </c>
      <c r="P419" s="209">
        <v>0</v>
      </c>
      <c r="Q419" s="209">
        <v>0</v>
      </c>
      <c r="R419" s="209" t="s">
        <v>70</v>
      </c>
    </row>
    <row r="420" spans="1:18" ht="25.5" x14ac:dyDescent="0.2">
      <c r="A420" s="389" t="s">
        <v>73</v>
      </c>
      <c r="B420" s="209">
        <v>0</v>
      </c>
      <c r="C420" s="209">
        <v>0</v>
      </c>
      <c r="D420" s="209">
        <v>0</v>
      </c>
      <c r="E420" s="209">
        <v>0</v>
      </c>
      <c r="F420" s="209">
        <v>0</v>
      </c>
      <c r="G420" s="209">
        <v>0</v>
      </c>
      <c r="H420" s="209">
        <v>0</v>
      </c>
      <c r="I420" s="209">
        <v>0</v>
      </c>
      <c r="J420" s="209">
        <v>1</v>
      </c>
      <c r="K420" s="209">
        <v>0</v>
      </c>
      <c r="L420" s="209">
        <v>0</v>
      </c>
      <c r="M420" s="209">
        <v>0</v>
      </c>
      <c r="N420" s="209">
        <v>0</v>
      </c>
      <c r="O420" s="209">
        <v>1</v>
      </c>
      <c r="P420" s="209">
        <v>0</v>
      </c>
      <c r="Q420" s="209">
        <v>0</v>
      </c>
      <c r="R420" s="209" t="s">
        <v>74</v>
      </c>
    </row>
    <row r="421" spans="1:18" ht="25.5" x14ac:dyDescent="0.2">
      <c r="A421" s="389" t="s">
        <v>75</v>
      </c>
      <c r="B421" s="209">
        <v>0</v>
      </c>
      <c r="C421" s="209">
        <v>0</v>
      </c>
      <c r="D421" s="209">
        <v>0</v>
      </c>
      <c r="E421" s="209">
        <v>0</v>
      </c>
      <c r="F421" s="209">
        <v>0</v>
      </c>
      <c r="G421" s="209">
        <v>0</v>
      </c>
      <c r="H421" s="209">
        <v>0</v>
      </c>
      <c r="I421" s="209">
        <v>0</v>
      </c>
      <c r="J421" s="209">
        <v>0</v>
      </c>
      <c r="K421" s="209">
        <v>0</v>
      </c>
      <c r="L421" s="209">
        <v>0</v>
      </c>
      <c r="M421" s="209">
        <v>0</v>
      </c>
      <c r="N421" s="209">
        <v>0</v>
      </c>
      <c r="O421" s="209">
        <v>0</v>
      </c>
      <c r="P421" s="209">
        <v>0</v>
      </c>
      <c r="Q421" s="209">
        <v>0</v>
      </c>
      <c r="R421" s="209" t="s">
        <v>76</v>
      </c>
    </row>
    <row r="422" spans="1:18" ht="25.5" x14ac:dyDescent="0.2">
      <c r="A422" s="389" t="s">
        <v>83</v>
      </c>
      <c r="B422" s="209">
        <v>0</v>
      </c>
      <c r="C422" s="209">
        <v>0</v>
      </c>
      <c r="D422" s="209">
        <v>0</v>
      </c>
      <c r="E422" s="209">
        <v>0</v>
      </c>
      <c r="F422" s="209">
        <v>0</v>
      </c>
      <c r="G422" s="209">
        <v>0</v>
      </c>
      <c r="H422" s="209">
        <v>0</v>
      </c>
      <c r="I422" s="209">
        <v>0</v>
      </c>
      <c r="J422" s="209">
        <v>0</v>
      </c>
      <c r="K422" s="209">
        <v>0</v>
      </c>
      <c r="L422" s="209">
        <v>0</v>
      </c>
      <c r="M422" s="209">
        <v>0</v>
      </c>
      <c r="N422" s="209">
        <v>0</v>
      </c>
      <c r="O422" s="209">
        <v>0</v>
      </c>
      <c r="P422" s="209">
        <v>0</v>
      </c>
      <c r="Q422" s="209">
        <v>0</v>
      </c>
      <c r="R422" s="209" t="s">
        <v>84</v>
      </c>
    </row>
    <row r="423" spans="1:18" x14ac:dyDescent="0.2">
      <c r="A423" s="389" t="s">
        <v>85</v>
      </c>
      <c r="B423" s="210">
        <v>31</v>
      </c>
      <c r="C423" s="210">
        <v>0</v>
      </c>
      <c r="D423" s="210">
        <v>0</v>
      </c>
      <c r="E423" s="210">
        <v>0</v>
      </c>
      <c r="F423" s="210">
        <v>0</v>
      </c>
      <c r="G423" s="210">
        <v>31</v>
      </c>
      <c r="H423" s="210">
        <v>0</v>
      </c>
      <c r="I423" s="210">
        <v>0</v>
      </c>
      <c r="J423" s="210">
        <v>1</v>
      </c>
      <c r="K423" s="210">
        <v>0</v>
      </c>
      <c r="L423" s="210">
        <v>0</v>
      </c>
      <c r="M423" s="210">
        <v>0</v>
      </c>
      <c r="N423" s="210">
        <v>0</v>
      </c>
      <c r="O423" s="210">
        <v>1</v>
      </c>
      <c r="P423" s="210">
        <v>0</v>
      </c>
      <c r="Q423" s="210">
        <v>0</v>
      </c>
    </row>
    <row r="424" spans="1:18" ht="102" x14ac:dyDescent="0.2">
      <c r="A424" s="389" t="s">
        <v>195</v>
      </c>
    </row>
    <row r="425" spans="1:18" ht="25.5" x14ac:dyDescent="0.2">
      <c r="A425" s="389" t="s">
        <v>69</v>
      </c>
      <c r="B425" s="211">
        <v>31</v>
      </c>
      <c r="C425" s="211">
        <v>0</v>
      </c>
      <c r="D425" s="211">
        <v>0</v>
      </c>
      <c r="E425" s="211">
        <v>0</v>
      </c>
      <c r="F425" s="211">
        <v>0</v>
      </c>
      <c r="G425" s="211">
        <v>31</v>
      </c>
      <c r="H425" s="211">
        <v>0</v>
      </c>
      <c r="I425" s="211">
        <v>0</v>
      </c>
      <c r="J425" s="211">
        <v>0</v>
      </c>
      <c r="K425" s="211">
        <v>0</v>
      </c>
      <c r="L425" s="211">
        <v>0</v>
      </c>
      <c r="M425" s="211">
        <v>0</v>
      </c>
      <c r="N425" s="211">
        <v>0</v>
      </c>
      <c r="O425" s="211">
        <v>0</v>
      </c>
      <c r="P425" s="211">
        <v>0</v>
      </c>
      <c r="Q425" s="211">
        <v>0</v>
      </c>
      <c r="R425" s="211" t="s">
        <v>70</v>
      </c>
    </row>
    <row r="426" spans="1:18" ht="25.5" x14ac:dyDescent="0.2">
      <c r="A426" s="389" t="s">
        <v>75</v>
      </c>
      <c r="B426" s="211">
        <v>0</v>
      </c>
      <c r="C426" s="211">
        <v>0</v>
      </c>
      <c r="D426" s="211">
        <v>0</v>
      </c>
      <c r="E426" s="211">
        <v>0</v>
      </c>
      <c r="F426" s="211">
        <v>0</v>
      </c>
      <c r="G426" s="211">
        <v>0</v>
      </c>
      <c r="H426" s="211">
        <v>0</v>
      </c>
      <c r="I426" s="211">
        <v>0</v>
      </c>
      <c r="J426" s="211">
        <v>0</v>
      </c>
      <c r="K426" s="211">
        <v>0</v>
      </c>
      <c r="L426" s="211">
        <v>0</v>
      </c>
      <c r="M426" s="211">
        <v>0</v>
      </c>
      <c r="N426" s="211">
        <v>0</v>
      </c>
      <c r="O426" s="211">
        <v>0</v>
      </c>
      <c r="P426" s="211">
        <v>0</v>
      </c>
      <c r="Q426" s="211">
        <v>0</v>
      </c>
      <c r="R426" s="211" t="s">
        <v>76</v>
      </c>
    </row>
    <row r="427" spans="1:18" ht="25.5" x14ac:dyDescent="0.2">
      <c r="A427" s="389" t="s">
        <v>83</v>
      </c>
      <c r="B427" s="211">
        <v>0</v>
      </c>
      <c r="C427" s="211">
        <v>0</v>
      </c>
      <c r="D427" s="211">
        <v>0</v>
      </c>
      <c r="E427" s="211">
        <v>0</v>
      </c>
      <c r="F427" s="211">
        <v>0</v>
      </c>
      <c r="G427" s="211">
        <v>0</v>
      </c>
      <c r="H427" s="211">
        <v>0</v>
      </c>
      <c r="I427" s="211">
        <v>0</v>
      </c>
      <c r="J427" s="211">
        <v>0</v>
      </c>
      <c r="K427" s="211">
        <v>0</v>
      </c>
      <c r="L427" s="211">
        <v>0</v>
      </c>
      <c r="M427" s="211">
        <v>0</v>
      </c>
      <c r="N427" s="211">
        <v>0</v>
      </c>
      <c r="O427" s="211">
        <v>0</v>
      </c>
      <c r="P427" s="211">
        <v>0</v>
      </c>
      <c r="Q427" s="211">
        <v>0</v>
      </c>
      <c r="R427" s="211" t="s">
        <v>84</v>
      </c>
    </row>
    <row r="428" spans="1:18" x14ac:dyDescent="0.2">
      <c r="A428" s="389" t="s">
        <v>85</v>
      </c>
      <c r="B428" s="212">
        <v>31</v>
      </c>
      <c r="C428" s="212">
        <v>0</v>
      </c>
      <c r="D428" s="212">
        <v>0</v>
      </c>
      <c r="E428" s="212">
        <v>0</v>
      </c>
      <c r="F428" s="212">
        <v>0</v>
      </c>
      <c r="G428" s="212">
        <v>31</v>
      </c>
      <c r="H428" s="212">
        <v>0</v>
      </c>
      <c r="I428" s="212">
        <v>0</v>
      </c>
      <c r="J428" s="212">
        <v>0</v>
      </c>
      <c r="K428" s="212">
        <v>0</v>
      </c>
      <c r="L428" s="212">
        <v>0</v>
      </c>
      <c r="M428" s="212">
        <v>0</v>
      </c>
      <c r="N428" s="212">
        <v>0</v>
      </c>
      <c r="O428" s="212">
        <v>0</v>
      </c>
      <c r="P428" s="212">
        <v>0</v>
      </c>
      <c r="Q428" s="212">
        <v>0</v>
      </c>
    </row>
    <row r="429" spans="1:18" ht="165.75" x14ac:dyDescent="0.2">
      <c r="A429" s="389" t="s">
        <v>196</v>
      </c>
    </row>
    <row r="430" spans="1:18" ht="25.5" x14ac:dyDescent="0.2">
      <c r="A430" s="389" t="s">
        <v>73</v>
      </c>
      <c r="B430" s="213">
        <v>0</v>
      </c>
      <c r="C430" s="213">
        <v>0</v>
      </c>
      <c r="D430" s="213">
        <v>0</v>
      </c>
      <c r="E430" s="213">
        <v>0</v>
      </c>
      <c r="F430" s="213">
        <v>0</v>
      </c>
      <c r="G430" s="213">
        <v>0</v>
      </c>
      <c r="H430" s="213">
        <v>0</v>
      </c>
      <c r="I430" s="213">
        <v>0</v>
      </c>
      <c r="J430" s="213">
        <v>3</v>
      </c>
      <c r="K430" s="213">
        <v>0</v>
      </c>
      <c r="L430" s="213">
        <v>0</v>
      </c>
      <c r="M430" s="213">
        <v>0</v>
      </c>
      <c r="N430" s="213">
        <v>0</v>
      </c>
      <c r="O430" s="213">
        <v>3</v>
      </c>
      <c r="P430" s="213">
        <v>0</v>
      </c>
      <c r="Q430" s="213">
        <v>0</v>
      </c>
      <c r="R430" s="213" t="s">
        <v>74</v>
      </c>
    </row>
    <row r="431" spans="1:18" ht="25.5" x14ac:dyDescent="0.2">
      <c r="A431" s="389" t="s">
        <v>75</v>
      </c>
      <c r="B431" s="213">
        <v>0</v>
      </c>
      <c r="C431" s="213">
        <v>0</v>
      </c>
      <c r="D431" s="213">
        <v>0</v>
      </c>
      <c r="E431" s="213">
        <v>0</v>
      </c>
      <c r="F431" s="213">
        <v>0</v>
      </c>
      <c r="G431" s="213">
        <v>0</v>
      </c>
      <c r="H431" s="213">
        <v>0</v>
      </c>
      <c r="I431" s="213">
        <v>0</v>
      </c>
      <c r="J431" s="213">
        <v>0</v>
      </c>
      <c r="K431" s="213">
        <v>0</v>
      </c>
      <c r="L431" s="213">
        <v>0</v>
      </c>
      <c r="M431" s="213">
        <v>0</v>
      </c>
      <c r="N431" s="213">
        <v>0</v>
      </c>
      <c r="O431" s="213">
        <v>0</v>
      </c>
      <c r="P431" s="213">
        <v>0</v>
      </c>
      <c r="Q431" s="213">
        <v>0</v>
      </c>
      <c r="R431" s="213" t="s">
        <v>76</v>
      </c>
    </row>
    <row r="432" spans="1:18" ht="25.5" x14ac:dyDescent="0.2">
      <c r="A432" s="389" t="s">
        <v>77</v>
      </c>
      <c r="B432" s="213">
        <v>0</v>
      </c>
      <c r="C432" s="213">
        <v>0</v>
      </c>
      <c r="D432" s="213">
        <v>0</v>
      </c>
      <c r="E432" s="213">
        <v>0</v>
      </c>
      <c r="F432" s="213">
        <v>0</v>
      </c>
      <c r="G432" s="213">
        <v>0</v>
      </c>
      <c r="H432" s="213">
        <v>0</v>
      </c>
      <c r="I432" s="213">
        <v>0</v>
      </c>
      <c r="J432" s="213">
        <v>3</v>
      </c>
      <c r="K432" s="213">
        <v>0</v>
      </c>
      <c r="L432" s="213">
        <v>0</v>
      </c>
      <c r="M432" s="213">
        <v>0</v>
      </c>
      <c r="N432" s="213">
        <v>0</v>
      </c>
      <c r="O432" s="213">
        <v>3</v>
      </c>
      <c r="P432" s="213">
        <v>0</v>
      </c>
      <c r="Q432" s="213">
        <v>0</v>
      </c>
      <c r="R432" s="213" t="s">
        <v>78</v>
      </c>
    </row>
    <row r="433" spans="1:18" x14ac:dyDescent="0.2">
      <c r="A433" s="389" t="s">
        <v>85</v>
      </c>
      <c r="B433" s="214">
        <v>0</v>
      </c>
      <c r="C433" s="214">
        <v>0</v>
      </c>
      <c r="D433" s="214">
        <v>0</v>
      </c>
      <c r="E433" s="214">
        <v>0</v>
      </c>
      <c r="F433" s="214">
        <v>0</v>
      </c>
      <c r="G433" s="214">
        <v>0</v>
      </c>
      <c r="H433" s="214">
        <v>0</v>
      </c>
      <c r="I433" s="214">
        <v>0</v>
      </c>
      <c r="J433" s="214">
        <v>6</v>
      </c>
      <c r="K433" s="214">
        <v>0</v>
      </c>
      <c r="L433" s="214">
        <v>0</v>
      </c>
      <c r="M433" s="214">
        <v>0</v>
      </c>
      <c r="N433" s="214">
        <v>0</v>
      </c>
      <c r="O433" s="214">
        <v>6</v>
      </c>
      <c r="P433" s="214">
        <v>0</v>
      </c>
      <c r="Q433" s="214">
        <v>0</v>
      </c>
    </row>
    <row r="434" spans="1:18" ht="102" x14ac:dyDescent="0.2">
      <c r="A434" s="389" t="s">
        <v>197</v>
      </c>
    </row>
    <row r="435" spans="1:18" ht="25.5" x14ac:dyDescent="0.2">
      <c r="A435" s="389" t="s">
        <v>73</v>
      </c>
      <c r="B435" s="215">
        <v>0</v>
      </c>
      <c r="C435" s="215">
        <v>0</v>
      </c>
      <c r="D435" s="215">
        <v>0</v>
      </c>
      <c r="E435" s="215">
        <v>0</v>
      </c>
      <c r="F435" s="215">
        <v>0</v>
      </c>
      <c r="G435" s="215">
        <v>0</v>
      </c>
      <c r="H435" s="215">
        <v>0</v>
      </c>
      <c r="I435" s="215">
        <v>0</v>
      </c>
      <c r="J435" s="215">
        <v>0</v>
      </c>
      <c r="K435" s="215">
        <v>0</v>
      </c>
      <c r="L435" s="215">
        <v>0</v>
      </c>
      <c r="M435" s="215">
        <v>0</v>
      </c>
      <c r="N435" s="215">
        <v>0</v>
      </c>
      <c r="O435" s="215">
        <v>0</v>
      </c>
      <c r="P435" s="215">
        <v>0</v>
      </c>
      <c r="Q435" s="215">
        <v>0</v>
      </c>
      <c r="R435" s="215" t="s">
        <v>74</v>
      </c>
    </row>
    <row r="436" spans="1:18" ht="25.5" x14ac:dyDescent="0.2">
      <c r="A436" s="389" t="s">
        <v>75</v>
      </c>
      <c r="B436" s="215">
        <v>0</v>
      </c>
      <c r="C436" s="215">
        <v>0</v>
      </c>
      <c r="D436" s="215">
        <v>0</v>
      </c>
      <c r="E436" s="215">
        <v>0</v>
      </c>
      <c r="F436" s="215">
        <v>0</v>
      </c>
      <c r="G436" s="215">
        <v>0</v>
      </c>
      <c r="H436" s="215">
        <v>0</v>
      </c>
      <c r="I436" s="215">
        <v>0</v>
      </c>
      <c r="J436" s="215">
        <v>0</v>
      </c>
      <c r="K436" s="215">
        <v>0</v>
      </c>
      <c r="L436" s="215">
        <v>0</v>
      </c>
      <c r="M436" s="215">
        <v>0</v>
      </c>
      <c r="N436" s="215">
        <v>0</v>
      </c>
      <c r="O436" s="215">
        <v>0</v>
      </c>
      <c r="P436" s="215">
        <v>0</v>
      </c>
      <c r="Q436" s="215">
        <v>0</v>
      </c>
      <c r="R436" s="215" t="s">
        <v>76</v>
      </c>
    </row>
    <row r="437" spans="1:18" ht="25.5" x14ac:dyDescent="0.2">
      <c r="A437" s="389" t="s">
        <v>77</v>
      </c>
      <c r="B437" s="215">
        <v>0</v>
      </c>
      <c r="C437" s="215">
        <v>0</v>
      </c>
      <c r="D437" s="215">
        <v>0</v>
      </c>
      <c r="E437" s="215">
        <v>0</v>
      </c>
      <c r="F437" s="215">
        <v>0</v>
      </c>
      <c r="G437" s="215">
        <v>0</v>
      </c>
      <c r="H437" s="215">
        <v>0</v>
      </c>
      <c r="I437" s="215">
        <v>0</v>
      </c>
      <c r="J437" s="215">
        <v>3</v>
      </c>
      <c r="K437" s="215">
        <v>0</v>
      </c>
      <c r="L437" s="215">
        <v>0</v>
      </c>
      <c r="M437" s="215">
        <v>0</v>
      </c>
      <c r="N437" s="215">
        <v>0</v>
      </c>
      <c r="O437" s="215">
        <v>3</v>
      </c>
      <c r="P437" s="215">
        <v>0</v>
      </c>
      <c r="Q437" s="215">
        <v>0</v>
      </c>
      <c r="R437" s="215" t="s">
        <v>78</v>
      </c>
    </row>
    <row r="438" spans="1:18" x14ac:dyDescent="0.2">
      <c r="A438" s="389" t="s">
        <v>85</v>
      </c>
      <c r="B438" s="216">
        <v>0</v>
      </c>
      <c r="C438" s="216">
        <v>0</v>
      </c>
      <c r="D438" s="216">
        <v>0</v>
      </c>
      <c r="E438" s="216">
        <v>0</v>
      </c>
      <c r="F438" s="216">
        <v>0</v>
      </c>
      <c r="G438" s="216">
        <v>0</v>
      </c>
      <c r="H438" s="216">
        <v>0</v>
      </c>
      <c r="I438" s="216">
        <v>0</v>
      </c>
      <c r="J438" s="216">
        <v>4</v>
      </c>
      <c r="K438" s="216">
        <v>0</v>
      </c>
      <c r="L438" s="216">
        <v>0</v>
      </c>
      <c r="M438" s="216">
        <v>0</v>
      </c>
      <c r="N438" s="216">
        <v>0</v>
      </c>
      <c r="O438" s="216">
        <v>4</v>
      </c>
      <c r="P438" s="216">
        <v>0</v>
      </c>
      <c r="Q438" s="216">
        <v>0</v>
      </c>
    </row>
    <row r="439" spans="1:18" ht="76.5" x14ac:dyDescent="0.2">
      <c r="A439" s="389" t="s">
        <v>198</v>
      </c>
    </row>
    <row r="440" spans="1:18" ht="25.5" x14ac:dyDescent="0.2">
      <c r="A440" s="389" t="s">
        <v>75</v>
      </c>
      <c r="B440" s="217">
        <v>0</v>
      </c>
      <c r="C440" s="217">
        <v>0</v>
      </c>
      <c r="D440" s="217">
        <v>0</v>
      </c>
      <c r="E440" s="217">
        <v>0</v>
      </c>
      <c r="F440" s="217">
        <v>0</v>
      </c>
      <c r="G440" s="217">
        <v>0</v>
      </c>
      <c r="H440" s="217">
        <v>0</v>
      </c>
      <c r="I440" s="217">
        <v>0</v>
      </c>
      <c r="J440" s="217">
        <v>0</v>
      </c>
      <c r="K440" s="217">
        <v>0</v>
      </c>
      <c r="L440" s="217">
        <v>0</v>
      </c>
      <c r="M440" s="217">
        <v>0</v>
      </c>
      <c r="N440" s="217">
        <v>0</v>
      </c>
      <c r="O440" s="217">
        <v>0</v>
      </c>
      <c r="P440" s="217">
        <v>0</v>
      </c>
      <c r="Q440" s="217">
        <v>0</v>
      </c>
      <c r="R440" s="217" t="s">
        <v>76</v>
      </c>
    </row>
    <row r="441" spans="1:18" x14ac:dyDescent="0.2">
      <c r="A441" s="389" t="s">
        <v>85</v>
      </c>
      <c r="B441" s="218">
        <v>0</v>
      </c>
      <c r="C441" s="218">
        <v>0</v>
      </c>
      <c r="D441" s="218">
        <v>0</v>
      </c>
      <c r="E441" s="218">
        <v>0</v>
      </c>
      <c r="F441" s="218">
        <v>0</v>
      </c>
      <c r="G441" s="218">
        <v>0</v>
      </c>
      <c r="H441" s="218">
        <v>0</v>
      </c>
      <c r="I441" s="218">
        <v>0</v>
      </c>
      <c r="J441" s="218">
        <v>0</v>
      </c>
      <c r="K441" s="218">
        <v>0</v>
      </c>
      <c r="L441" s="218">
        <v>0</v>
      </c>
      <c r="M441" s="218">
        <v>0</v>
      </c>
      <c r="N441" s="218">
        <v>0</v>
      </c>
      <c r="O441" s="218">
        <v>0</v>
      </c>
      <c r="P441" s="218">
        <v>0</v>
      </c>
      <c r="Q441" s="218">
        <v>0</v>
      </c>
    </row>
    <row r="442" spans="1:18" ht="63.75" x14ac:dyDescent="0.2">
      <c r="A442" s="389" t="s">
        <v>199</v>
      </c>
    </row>
    <row r="443" spans="1:18" ht="25.5" x14ac:dyDescent="0.2">
      <c r="A443" s="389" t="s">
        <v>73</v>
      </c>
      <c r="B443" s="219">
        <v>0</v>
      </c>
      <c r="C443" s="219">
        <v>0</v>
      </c>
      <c r="D443" s="219">
        <v>0</v>
      </c>
      <c r="E443" s="219">
        <v>0</v>
      </c>
      <c r="F443" s="219">
        <v>0</v>
      </c>
      <c r="G443" s="219">
        <v>0</v>
      </c>
      <c r="H443" s="219">
        <v>0</v>
      </c>
      <c r="I443" s="219">
        <v>0</v>
      </c>
      <c r="J443" s="219">
        <v>58</v>
      </c>
      <c r="K443" s="219">
        <v>0</v>
      </c>
      <c r="L443" s="219">
        <v>0</v>
      </c>
      <c r="M443" s="219">
        <v>0</v>
      </c>
      <c r="N443" s="219">
        <v>0</v>
      </c>
      <c r="O443" s="219">
        <v>58</v>
      </c>
      <c r="P443" s="219">
        <v>0</v>
      </c>
      <c r="Q443" s="219">
        <v>0</v>
      </c>
      <c r="R443" s="219" t="s">
        <v>74</v>
      </c>
    </row>
    <row r="444" spans="1:18" ht="25.5" x14ac:dyDescent="0.2">
      <c r="A444" s="389" t="s">
        <v>75</v>
      </c>
      <c r="B444" s="219">
        <v>0</v>
      </c>
      <c r="C444" s="219">
        <v>0</v>
      </c>
      <c r="D444" s="219">
        <v>0</v>
      </c>
      <c r="E444" s="219">
        <v>0</v>
      </c>
      <c r="F444" s="219">
        <v>0</v>
      </c>
      <c r="G444" s="219">
        <v>0</v>
      </c>
      <c r="H444" s="219">
        <v>0</v>
      </c>
      <c r="I444" s="219">
        <v>0</v>
      </c>
      <c r="J444" s="219">
        <v>3</v>
      </c>
      <c r="K444" s="219">
        <v>0</v>
      </c>
      <c r="L444" s="219">
        <v>0</v>
      </c>
      <c r="M444" s="219">
        <v>0</v>
      </c>
      <c r="N444" s="219">
        <v>0</v>
      </c>
      <c r="O444" s="219">
        <v>3</v>
      </c>
      <c r="P444" s="219">
        <v>0</v>
      </c>
      <c r="Q444" s="219">
        <v>0</v>
      </c>
      <c r="R444" s="219" t="s">
        <v>76</v>
      </c>
    </row>
    <row r="445" spans="1:18" ht="25.5" x14ac:dyDescent="0.2">
      <c r="A445" s="389" t="s">
        <v>77</v>
      </c>
      <c r="B445" s="219">
        <v>0</v>
      </c>
      <c r="C445" s="219">
        <v>0</v>
      </c>
      <c r="D445" s="219">
        <v>0</v>
      </c>
      <c r="E445" s="219">
        <v>0</v>
      </c>
      <c r="F445" s="219">
        <v>0</v>
      </c>
      <c r="G445" s="219">
        <v>0</v>
      </c>
      <c r="H445" s="219">
        <v>0</v>
      </c>
      <c r="I445" s="219">
        <v>0</v>
      </c>
      <c r="J445" s="219">
        <v>1</v>
      </c>
      <c r="K445" s="219">
        <v>0</v>
      </c>
      <c r="L445" s="219">
        <v>0</v>
      </c>
      <c r="M445" s="219">
        <v>0</v>
      </c>
      <c r="N445" s="219">
        <v>0</v>
      </c>
      <c r="O445" s="219">
        <v>1</v>
      </c>
      <c r="P445" s="219">
        <v>0</v>
      </c>
      <c r="Q445" s="219">
        <v>0</v>
      </c>
      <c r="R445" s="219" t="s">
        <v>78</v>
      </c>
    </row>
    <row r="446" spans="1:18" x14ac:dyDescent="0.2">
      <c r="A446" s="389" t="s">
        <v>85</v>
      </c>
      <c r="B446" s="220">
        <v>0</v>
      </c>
      <c r="C446" s="220">
        <v>0</v>
      </c>
      <c r="D446" s="220">
        <v>0</v>
      </c>
      <c r="E446" s="220">
        <v>0</v>
      </c>
      <c r="F446" s="220">
        <v>0</v>
      </c>
      <c r="G446" s="220">
        <v>0</v>
      </c>
      <c r="H446" s="220">
        <v>0</v>
      </c>
      <c r="I446" s="220">
        <v>0</v>
      </c>
      <c r="J446" s="220">
        <v>63</v>
      </c>
      <c r="K446" s="220">
        <v>0</v>
      </c>
      <c r="L446" s="220">
        <v>0</v>
      </c>
      <c r="M446" s="220">
        <v>0</v>
      </c>
      <c r="N446" s="220">
        <v>0</v>
      </c>
      <c r="O446" s="220">
        <v>63</v>
      </c>
      <c r="P446" s="220">
        <v>0</v>
      </c>
      <c r="Q446" s="220">
        <v>0</v>
      </c>
    </row>
    <row r="447" spans="1:18" ht="63.75" x14ac:dyDescent="0.2">
      <c r="A447" s="389" t="s">
        <v>200</v>
      </c>
    </row>
    <row r="448" spans="1:18" ht="25.5" x14ac:dyDescent="0.2">
      <c r="A448" s="389" t="s">
        <v>77</v>
      </c>
      <c r="B448" s="221">
        <v>0</v>
      </c>
      <c r="C448" s="221">
        <v>0</v>
      </c>
      <c r="D448" s="221">
        <v>0</v>
      </c>
      <c r="E448" s="221">
        <v>0</v>
      </c>
      <c r="F448" s="221">
        <v>0</v>
      </c>
      <c r="G448" s="221">
        <v>0</v>
      </c>
      <c r="H448" s="221">
        <v>0</v>
      </c>
      <c r="I448" s="221">
        <v>0</v>
      </c>
      <c r="J448" s="221">
        <v>1</v>
      </c>
      <c r="K448" s="221">
        <v>0</v>
      </c>
      <c r="L448" s="221">
        <v>0</v>
      </c>
      <c r="M448" s="221">
        <v>0</v>
      </c>
      <c r="N448" s="221">
        <v>0</v>
      </c>
      <c r="O448" s="221">
        <v>1</v>
      </c>
      <c r="P448" s="221">
        <v>0</v>
      </c>
      <c r="Q448" s="221">
        <v>0</v>
      </c>
      <c r="R448" s="221" t="s">
        <v>78</v>
      </c>
    </row>
    <row r="449" spans="1:18" x14ac:dyDescent="0.2">
      <c r="A449" s="389" t="s">
        <v>85</v>
      </c>
      <c r="B449" s="222">
        <v>0</v>
      </c>
      <c r="C449" s="222">
        <v>0</v>
      </c>
      <c r="D449" s="222">
        <v>0</v>
      </c>
      <c r="E449" s="222">
        <v>0</v>
      </c>
      <c r="F449" s="222">
        <v>0</v>
      </c>
      <c r="G449" s="222">
        <v>0</v>
      </c>
      <c r="H449" s="222">
        <v>0</v>
      </c>
      <c r="I449" s="222">
        <v>0</v>
      </c>
      <c r="J449" s="222">
        <v>1</v>
      </c>
      <c r="K449" s="222">
        <v>0</v>
      </c>
      <c r="L449" s="222">
        <v>0</v>
      </c>
      <c r="M449" s="222">
        <v>0</v>
      </c>
      <c r="N449" s="222">
        <v>0</v>
      </c>
      <c r="O449" s="222">
        <v>1</v>
      </c>
      <c r="P449" s="222">
        <v>0</v>
      </c>
      <c r="Q449" s="222">
        <v>0</v>
      </c>
    </row>
    <row r="450" spans="1:18" ht="89.25" x14ac:dyDescent="0.2">
      <c r="A450" s="389" t="s">
        <v>201</v>
      </c>
    </row>
    <row r="451" spans="1:18" ht="25.5" x14ac:dyDescent="0.2">
      <c r="A451" s="389" t="s">
        <v>75</v>
      </c>
      <c r="B451" s="223">
        <v>0</v>
      </c>
      <c r="C451" s="223">
        <v>0</v>
      </c>
      <c r="D451" s="223">
        <v>0</v>
      </c>
      <c r="E451" s="223">
        <v>0</v>
      </c>
      <c r="F451" s="223">
        <v>0</v>
      </c>
      <c r="G451" s="223">
        <v>0</v>
      </c>
      <c r="H451" s="223">
        <v>0</v>
      </c>
      <c r="I451" s="223">
        <v>0</v>
      </c>
      <c r="J451" s="223">
        <v>0</v>
      </c>
      <c r="K451" s="223">
        <v>0</v>
      </c>
      <c r="L451" s="223">
        <v>0</v>
      </c>
      <c r="M451" s="223">
        <v>0</v>
      </c>
      <c r="N451" s="223">
        <v>0</v>
      </c>
      <c r="O451" s="223">
        <v>0</v>
      </c>
      <c r="P451" s="223">
        <v>0</v>
      </c>
      <c r="Q451" s="223">
        <v>0</v>
      </c>
      <c r="R451" s="223" t="s">
        <v>76</v>
      </c>
    </row>
    <row r="452" spans="1:18" x14ac:dyDescent="0.2">
      <c r="A452" s="389" t="s">
        <v>85</v>
      </c>
      <c r="B452" s="224">
        <v>0</v>
      </c>
      <c r="C452" s="224">
        <v>0</v>
      </c>
      <c r="D452" s="224">
        <v>0</v>
      </c>
      <c r="E452" s="224">
        <v>0</v>
      </c>
      <c r="F452" s="224">
        <v>0</v>
      </c>
      <c r="G452" s="224">
        <v>0</v>
      </c>
      <c r="H452" s="224">
        <v>0</v>
      </c>
      <c r="I452" s="224">
        <v>0</v>
      </c>
      <c r="J452" s="224">
        <v>0</v>
      </c>
      <c r="K452" s="224">
        <v>0</v>
      </c>
      <c r="L452" s="224">
        <v>0</v>
      </c>
      <c r="M452" s="224">
        <v>0</v>
      </c>
      <c r="N452" s="224">
        <v>0</v>
      </c>
      <c r="O452" s="224">
        <v>0</v>
      </c>
      <c r="P452" s="224">
        <v>0</v>
      </c>
      <c r="Q452" s="224">
        <v>0</v>
      </c>
    </row>
    <row r="453" spans="1:18" ht="153" x14ac:dyDescent="0.2">
      <c r="A453" s="389" t="s">
        <v>202</v>
      </c>
    </row>
    <row r="454" spans="1:18" ht="25.5" x14ac:dyDescent="0.2">
      <c r="A454" s="389" t="s">
        <v>73</v>
      </c>
      <c r="B454" s="225">
        <v>0</v>
      </c>
      <c r="C454" s="225">
        <v>0</v>
      </c>
      <c r="D454" s="225">
        <v>0</v>
      </c>
      <c r="E454" s="225">
        <v>0</v>
      </c>
      <c r="F454" s="225">
        <v>0</v>
      </c>
      <c r="G454" s="225">
        <v>0</v>
      </c>
      <c r="H454" s="225">
        <v>0</v>
      </c>
      <c r="I454" s="225">
        <v>0</v>
      </c>
      <c r="J454" s="225">
        <v>9</v>
      </c>
      <c r="K454" s="225">
        <v>0</v>
      </c>
      <c r="L454" s="225">
        <v>0</v>
      </c>
      <c r="M454" s="225">
        <v>0</v>
      </c>
      <c r="N454" s="225">
        <v>0</v>
      </c>
      <c r="O454" s="225">
        <v>9</v>
      </c>
      <c r="P454" s="225">
        <v>0</v>
      </c>
      <c r="Q454" s="225">
        <v>0</v>
      </c>
      <c r="R454" s="225" t="s">
        <v>74</v>
      </c>
    </row>
    <row r="455" spans="1:18" x14ac:dyDescent="0.2">
      <c r="A455" s="389" t="s">
        <v>85</v>
      </c>
      <c r="B455" s="226">
        <v>0</v>
      </c>
      <c r="C455" s="226">
        <v>0</v>
      </c>
      <c r="D455" s="226">
        <v>0</v>
      </c>
      <c r="E455" s="226">
        <v>0</v>
      </c>
      <c r="F455" s="226">
        <v>0</v>
      </c>
      <c r="G455" s="226">
        <v>0</v>
      </c>
      <c r="H455" s="226">
        <v>0</v>
      </c>
      <c r="I455" s="226">
        <v>0</v>
      </c>
      <c r="J455" s="226">
        <v>9</v>
      </c>
      <c r="K455" s="226">
        <v>0</v>
      </c>
      <c r="L455" s="226">
        <v>0</v>
      </c>
      <c r="M455" s="226">
        <v>0</v>
      </c>
      <c r="N455" s="226">
        <v>0</v>
      </c>
      <c r="O455" s="226">
        <v>9</v>
      </c>
      <c r="P455" s="226">
        <v>0</v>
      </c>
      <c r="Q455" s="226">
        <v>0</v>
      </c>
    </row>
    <row r="456" spans="1:18" ht="114.75" x14ac:dyDescent="0.2">
      <c r="A456" s="389" t="s">
        <v>203</v>
      </c>
    </row>
    <row r="457" spans="1:18" ht="25.5" x14ac:dyDescent="0.2">
      <c r="A457" s="389" t="s">
        <v>73</v>
      </c>
      <c r="B457" s="227">
        <v>0</v>
      </c>
      <c r="C457" s="227">
        <v>0</v>
      </c>
      <c r="D457" s="227">
        <v>0</v>
      </c>
      <c r="E457" s="227">
        <v>0</v>
      </c>
      <c r="F457" s="227">
        <v>0</v>
      </c>
      <c r="G457" s="227">
        <v>0</v>
      </c>
      <c r="H457" s="227">
        <v>0</v>
      </c>
      <c r="I457" s="227">
        <v>0</v>
      </c>
      <c r="J457" s="227">
        <v>0</v>
      </c>
      <c r="K457" s="227">
        <v>0</v>
      </c>
      <c r="L457" s="227">
        <v>0</v>
      </c>
      <c r="M457" s="227">
        <v>0</v>
      </c>
      <c r="N457" s="227">
        <v>0</v>
      </c>
      <c r="O457" s="227">
        <v>0</v>
      </c>
      <c r="P457" s="227">
        <v>0</v>
      </c>
      <c r="Q457" s="227">
        <v>0</v>
      </c>
      <c r="R457" s="227" t="s">
        <v>74</v>
      </c>
    </row>
    <row r="458" spans="1:18" ht="25.5" x14ac:dyDescent="0.2">
      <c r="A458" s="389" t="s">
        <v>75</v>
      </c>
      <c r="B458" s="227">
        <v>0</v>
      </c>
      <c r="C458" s="227">
        <v>0</v>
      </c>
      <c r="D458" s="227">
        <v>0</v>
      </c>
      <c r="E458" s="227">
        <v>0</v>
      </c>
      <c r="F458" s="227">
        <v>0</v>
      </c>
      <c r="G458" s="227">
        <v>0</v>
      </c>
      <c r="H458" s="227">
        <v>0</v>
      </c>
      <c r="I458" s="227">
        <v>0</v>
      </c>
      <c r="J458" s="227">
        <v>0</v>
      </c>
      <c r="K458" s="227">
        <v>0</v>
      </c>
      <c r="L458" s="227">
        <v>0</v>
      </c>
      <c r="M458" s="227">
        <v>0</v>
      </c>
      <c r="N458" s="227">
        <v>0</v>
      </c>
      <c r="O458" s="227">
        <v>0</v>
      </c>
      <c r="P458" s="227">
        <v>0</v>
      </c>
      <c r="Q458" s="227">
        <v>0</v>
      </c>
      <c r="R458" s="227" t="s">
        <v>76</v>
      </c>
    </row>
    <row r="459" spans="1:18" x14ac:dyDescent="0.2">
      <c r="A459" s="389" t="s">
        <v>85</v>
      </c>
      <c r="B459" s="228">
        <v>0</v>
      </c>
      <c r="C459" s="228">
        <v>0</v>
      </c>
      <c r="D459" s="228">
        <v>0</v>
      </c>
      <c r="E459" s="228">
        <v>0</v>
      </c>
      <c r="F459" s="228">
        <v>0</v>
      </c>
      <c r="G459" s="228">
        <v>0</v>
      </c>
      <c r="H459" s="228">
        <v>0</v>
      </c>
      <c r="I459" s="228">
        <v>0</v>
      </c>
      <c r="J459" s="228">
        <v>1</v>
      </c>
      <c r="K459" s="228">
        <v>0</v>
      </c>
      <c r="L459" s="228">
        <v>0</v>
      </c>
      <c r="M459" s="228">
        <v>0</v>
      </c>
      <c r="N459" s="228">
        <v>0</v>
      </c>
      <c r="O459" s="228">
        <v>1</v>
      </c>
      <c r="P459" s="228">
        <v>0</v>
      </c>
      <c r="Q459" s="228">
        <v>0</v>
      </c>
    </row>
    <row r="460" spans="1:18" ht="63.75" x14ac:dyDescent="0.2">
      <c r="A460" s="389" t="s">
        <v>204</v>
      </c>
    </row>
    <row r="461" spans="1:18" ht="25.5" x14ac:dyDescent="0.2">
      <c r="A461" s="389" t="s">
        <v>162</v>
      </c>
      <c r="B461" s="229">
        <v>0</v>
      </c>
      <c r="C461" s="229">
        <v>0</v>
      </c>
      <c r="D461" s="229">
        <v>0</v>
      </c>
      <c r="E461" s="229">
        <v>0</v>
      </c>
      <c r="F461" s="229">
        <v>0</v>
      </c>
      <c r="G461" s="229">
        <v>0</v>
      </c>
      <c r="H461" s="229">
        <v>0</v>
      </c>
      <c r="I461" s="229">
        <v>0</v>
      </c>
      <c r="J461" s="229">
        <v>0</v>
      </c>
      <c r="K461" s="229">
        <v>0</v>
      </c>
      <c r="L461" s="229">
        <v>0</v>
      </c>
      <c r="M461" s="229">
        <v>0</v>
      </c>
      <c r="N461" s="229">
        <v>0</v>
      </c>
      <c r="O461" s="229">
        <v>0</v>
      </c>
      <c r="P461" s="229">
        <v>0</v>
      </c>
      <c r="Q461" s="229">
        <v>0</v>
      </c>
      <c r="R461" s="229" t="s">
        <v>163</v>
      </c>
    </row>
    <row r="462" spans="1:18" ht="25.5" x14ac:dyDescent="0.2">
      <c r="A462" s="389" t="s">
        <v>73</v>
      </c>
      <c r="B462" s="229">
        <v>0</v>
      </c>
      <c r="C462" s="229">
        <v>0</v>
      </c>
      <c r="D462" s="229">
        <v>0</v>
      </c>
      <c r="E462" s="229">
        <v>0</v>
      </c>
      <c r="F462" s="229">
        <v>0</v>
      </c>
      <c r="G462" s="229">
        <v>0</v>
      </c>
      <c r="H462" s="229">
        <v>0</v>
      </c>
      <c r="I462" s="229">
        <v>0</v>
      </c>
      <c r="J462" s="229">
        <v>47</v>
      </c>
      <c r="K462" s="229">
        <v>0</v>
      </c>
      <c r="L462" s="229">
        <v>0</v>
      </c>
      <c r="M462" s="229">
        <v>0</v>
      </c>
      <c r="N462" s="229">
        <v>0</v>
      </c>
      <c r="O462" s="229">
        <v>47</v>
      </c>
      <c r="P462" s="229">
        <v>0</v>
      </c>
      <c r="Q462" s="229">
        <v>0</v>
      </c>
      <c r="R462" s="229" t="s">
        <v>74</v>
      </c>
    </row>
    <row r="463" spans="1:18" ht="25.5" x14ac:dyDescent="0.2">
      <c r="A463" s="389" t="s">
        <v>75</v>
      </c>
      <c r="B463" s="229">
        <v>0</v>
      </c>
      <c r="C463" s="229">
        <v>0</v>
      </c>
      <c r="D463" s="229">
        <v>0</v>
      </c>
      <c r="E463" s="229">
        <v>0</v>
      </c>
      <c r="F463" s="229">
        <v>0</v>
      </c>
      <c r="G463" s="229">
        <v>0</v>
      </c>
      <c r="H463" s="229">
        <v>0</v>
      </c>
      <c r="I463" s="229">
        <v>0</v>
      </c>
      <c r="J463" s="229">
        <v>3</v>
      </c>
      <c r="K463" s="229">
        <v>0</v>
      </c>
      <c r="L463" s="229">
        <v>0</v>
      </c>
      <c r="M463" s="229">
        <v>0</v>
      </c>
      <c r="N463" s="229">
        <v>0</v>
      </c>
      <c r="O463" s="229">
        <v>3</v>
      </c>
      <c r="P463" s="229">
        <v>0</v>
      </c>
      <c r="Q463" s="229">
        <v>0</v>
      </c>
      <c r="R463" s="229" t="s">
        <v>76</v>
      </c>
    </row>
    <row r="464" spans="1:18" ht="25.5" x14ac:dyDescent="0.2">
      <c r="A464" s="389" t="s">
        <v>77</v>
      </c>
      <c r="B464" s="229">
        <v>0</v>
      </c>
      <c r="C464" s="229">
        <v>0</v>
      </c>
      <c r="D464" s="229">
        <v>0</v>
      </c>
      <c r="E464" s="229">
        <v>0</v>
      </c>
      <c r="F464" s="229">
        <v>0</v>
      </c>
      <c r="G464" s="229">
        <v>0</v>
      </c>
      <c r="H464" s="229">
        <v>0</v>
      </c>
      <c r="I464" s="229">
        <v>0</v>
      </c>
      <c r="J464" s="229">
        <v>0</v>
      </c>
      <c r="K464" s="229">
        <v>0</v>
      </c>
      <c r="L464" s="229">
        <v>0</v>
      </c>
      <c r="M464" s="229">
        <v>0</v>
      </c>
      <c r="N464" s="229">
        <v>0</v>
      </c>
      <c r="O464" s="229">
        <v>0</v>
      </c>
      <c r="P464" s="229">
        <v>0</v>
      </c>
      <c r="Q464" s="229">
        <v>0</v>
      </c>
      <c r="R464" s="229" t="s">
        <v>78</v>
      </c>
    </row>
    <row r="465" spans="1:18" x14ac:dyDescent="0.2">
      <c r="A465" s="389" t="s">
        <v>85</v>
      </c>
      <c r="B465" s="230">
        <v>0</v>
      </c>
      <c r="C465" s="230">
        <v>0</v>
      </c>
      <c r="D465" s="230">
        <v>0</v>
      </c>
      <c r="E465" s="230">
        <v>0</v>
      </c>
      <c r="F465" s="230">
        <v>0</v>
      </c>
      <c r="G465" s="230">
        <v>0</v>
      </c>
      <c r="H465" s="230">
        <v>0</v>
      </c>
      <c r="I465" s="230">
        <v>0</v>
      </c>
      <c r="J465" s="230">
        <v>50</v>
      </c>
      <c r="K465" s="230">
        <v>0</v>
      </c>
      <c r="L465" s="230">
        <v>0</v>
      </c>
      <c r="M465" s="230">
        <v>0</v>
      </c>
      <c r="N465" s="230">
        <v>0</v>
      </c>
      <c r="O465" s="230">
        <v>50</v>
      </c>
      <c r="P465" s="230">
        <v>0</v>
      </c>
      <c r="Q465" s="230">
        <v>0</v>
      </c>
    </row>
    <row r="466" spans="1:18" ht="127.5" x14ac:dyDescent="0.2">
      <c r="A466" s="389" t="s">
        <v>205</v>
      </c>
    </row>
    <row r="467" spans="1:18" ht="25.5" x14ac:dyDescent="0.2">
      <c r="A467" s="389" t="s">
        <v>75</v>
      </c>
      <c r="B467" s="231">
        <v>0</v>
      </c>
      <c r="C467" s="231">
        <v>0</v>
      </c>
      <c r="D467" s="231">
        <v>0</v>
      </c>
      <c r="E467" s="231">
        <v>0</v>
      </c>
      <c r="F467" s="231">
        <v>0</v>
      </c>
      <c r="G467" s="231">
        <v>0</v>
      </c>
      <c r="H467" s="231">
        <v>0</v>
      </c>
      <c r="I467" s="231">
        <v>0</v>
      </c>
      <c r="J467" s="231">
        <v>0</v>
      </c>
      <c r="K467" s="231">
        <v>0</v>
      </c>
      <c r="L467" s="231">
        <v>0</v>
      </c>
      <c r="M467" s="231">
        <v>0</v>
      </c>
      <c r="N467" s="231">
        <v>0</v>
      </c>
      <c r="O467" s="231">
        <v>0</v>
      </c>
      <c r="P467" s="231">
        <v>0</v>
      </c>
      <c r="Q467" s="231">
        <v>0</v>
      </c>
      <c r="R467" s="231" t="s">
        <v>76</v>
      </c>
    </row>
    <row r="468" spans="1:18" x14ac:dyDescent="0.2">
      <c r="A468" s="389" t="s">
        <v>85</v>
      </c>
      <c r="B468" s="232">
        <v>0</v>
      </c>
      <c r="C468" s="232">
        <v>0</v>
      </c>
      <c r="D468" s="232">
        <v>0</v>
      </c>
      <c r="E468" s="232">
        <v>0</v>
      </c>
      <c r="F468" s="232">
        <v>0</v>
      </c>
      <c r="G468" s="232">
        <v>0</v>
      </c>
      <c r="H468" s="232">
        <v>0</v>
      </c>
      <c r="I468" s="232">
        <v>0</v>
      </c>
      <c r="J468" s="232">
        <v>0</v>
      </c>
      <c r="K468" s="232">
        <v>0</v>
      </c>
      <c r="L468" s="232">
        <v>0</v>
      </c>
      <c r="M468" s="232">
        <v>0</v>
      </c>
      <c r="N468" s="232">
        <v>0</v>
      </c>
      <c r="O468" s="232">
        <v>0</v>
      </c>
      <c r="P468" s="232">
        <v>0</v>
      </c>
      <c r="Q468" s="232">
        <v>0</v>
      </c>
    </row>
    <row r="469" spans="1:18" ht="76.5" x14ac:dyDescent="0.2">
      <c r="A469" s="389" t="s">
        <v>206</v>
      </c>
    </row>
    <row r="470" spans="1:18" ht="25.5" x14ac:dyDescent="0.2">
      <c r="A470" s="389" t="s">
        <v>73</v>
      </c>
      <c r="B470" s="233">
        <v>0</v>
      </c>
      <c r="C470" s="233">
        <v>0</v>
      </c>
      <c r="D470" s="233">
        <v>0</v>
      </c>
      <c r="E470" s="233">
        <v>0</v>
      </c>
      <c r="F470" s="233">
        <v>0</v>
      </c>
      <c r="G470" s="233">
        <v>0</v>
      </c>
      <c r="H470" s="233">
        <v>0</v>
      </c>
      <c r="I470" s="233">
        <v>0</v>
      </c>
      <c r="J470" s="233">
        <v>29</v>
      </c>
      <c r="K470" s="233">
        <v>0</v>
      </c>
      <c r="L470" s="233">
        <v>0</v>
      </c>
      <c r="M470" s="233">
        <v>0</v>
      </c>
      <c r="N470" s="233">
        <v>0</v>
      </c>
      <c r="O470" s="233">
        <v>29</v>
      </c>
      <c r="P470" s="233">
        <v>0</v>
      </c>
      <c r="Q470" s="233">
        <v>0</v>
      </c>
      <c r="R470" s="233" t="s">
        <v>74</v>
      </c>
    </row>
    <row r="471" spans="1:18" ht="25.5" x14ac:dyDescent="0.2">
      <c r="A471" s="389" t="s">
        <v>75</v>
      </c>
      <c r="B471" s="233">
        <v>0</v>
      </c>
      <c r="C471" s="233">
        <v>0</v>
      </c>
      <c r="D471" s="233">
        <v>0</v>
      </c>
      <c r="E471" s="233">
        <v>0</v>
      </c>
      <c r="F471" s="233">
        <v>0</v>
      </c>
      <c r="G471" s="233">
        <v>0</v>
      </c>
      <c r="H471" s="233">
        <v>0</v>
      </c>
      <c r="I471" s="233">
        <v>0</v>
      </c>
      <c r="J471" s="233">
        <v>3</v>
      </c>
      <c r="K471" s="233">
        <v>0</v>
      </c>
      <c r="L471" s="233">
        <v>0</v>
      </c>
      <c r="M471" s="233">
        <v>0</v>
      </c>
      <c r="N471" s="233">
        <v>0</v>
      </c>
      <c r="O471" s="233">
        <v>3</v>
      </c>
      <c r="P471" s="233">
        <v>0</v>
      </c>
      <c r="Q471" s="233">
        <v>0</v>
      </c>
      <c r="R471" s="233" t="s">
        <v>76</v>
      </c>
    </row>
    <row r="472" spans="1:18" x14ac:dyDescent="0.2">
      <c r="A472" s="389" t="s">
        <v>85</v>
      </c>
      <c r="B472" s="234">
        <v>0</v>
      </c>
      <c r="C472" s="234">
        <v>0</v>
      </c>
      <c r="D472" s="234">
        <v>0</v>
      </c>
      <c r="E472" s="234">
        <v>0</v>
      </c>
      <c r="F472" s="234">
        <v>0</v>
      </c>
      <c r="G472" s="234">
        <v>0</v>
      </c>
      <c r="H472" s="234">
        <v>0</v>
      </c>
      <c r="I472" s="234">
        <v>0</v>
      </c>
      <c r="J472" s="234">
        <v>32</v>
      </c>
      <c r="K472" s="234">
        <v>0</v>
      </c>
      <c r="L472" s="234">
        <v>0</v>
      </c>
      <c r="M472" s="234">
        <v>0</v>
      </c>
      <c r="N472" s="234">
        <v>0</v>
      </c>
      <c r="O472" s="234">
        <v>32</v>
      </c>
      <c r="P472" s="234">
        <v>0</v>
      </c>
      <c r="Q472" s="234">
        <v>0</v>
      </c>
    </row>
    <row r="473" spans="1:18" ht="51" x14ac:dyDescent="0.2">
      <c r="A473" s="389" t="s">
        <v>207</v>
      </c>
    </row>
    <row r="474" spans="1:18" ht="25.5" x14ac:dyDescent="0.2">
      <c r="A474" s="389" t="s">
        <v>109</v>
      </c>
      <c r="B474" s="235">
        <v>7</v>
      </c>
      <c r="C474" s="235">
        <v>0</v>
      </c>
      <c r="D474" s="235">
        <v>0</v>
      </c>
      <c r="E474" s="235">
        <v>0</v>
      </c>
      <c r="F474" s="235">
        <v>0</v>
      </c>
      <c r="G474" s="235">
        <v>7</v>
      </c>
      <c r="H474" s="235">
        <v>0</v>
      </c>
      <c r="I474" s="235">
        <v>0</v>
      </c>
      <c r="J474" s="235">
        <v>0</v>
      </c>
      <c r="K474" s="235">
        <v>0</v>
      </c>
      <c r="L474" s="235">
        <v>0</v>
      </c>
      <c r="M474" s="235">
        <v>0</v>
      </c>
      <c r="N474" s="235">
        <v>0</v>
      </c>
      <c r="O474" s="235">
        <v>0</v>
      </c>
      <c r="P474" s="235">
        <v>0</v>
      </c>
      <c r="Q474" s="235">
        <v>0</v>
      </c>
      <c r="R474" s="235" t="s">
        <v>110</v>
      </c>
    </row>
    <row r="475" spans="1:18" ht="25.5" x14ac:dyDescent="0.2">
      <c r="A475" s="389" t="s">
        <v>73</v>
      </c>
      <c r="B475" s="235">
        <v>1</v>
      </c>
      <c r="C475" s="235">
        <v>0</v>
      </c>
      <c r="D475" s="235">
        <v>0</v>
      </c>
      <c r="E475" s="235">
        <v>0</v>
      </c>
      <c r="F475" s="235">
        <v>0</v>
      </c>
      <c r="G475" s="235">
        <v>1</v>
      </c>
      <c r="H475" s="235">
        <v>0</v>
      </c>
      <c r="I475" s="235">
        <v>0</v>
      </c>
      <c r="J475" s="235">
        <v>1</v>
      </c>
      <c r="K475" s="235">
        <v>0</v>
      </c>
      <c r="L475" s="235">
        <v>0</v>
      </c>
      <c r="M475" s="235">
        <v>0</v>
      </c>
      <c r="N475" s="235">
        <v>0</v>
      </c>
      <c r="O475" s="235">
        <v>1</v>
      </c>
      <c r="P475" s="235">
        <v>0</v>
      </c>
      <c r="Q475" s="235">
        <v>0</v>
      </c>
      <c r="R475" s="235" t="s">
        <v>74</v>
      </c>
    </row>
    <row r="476" spans="1:18" ht="25.5" x14ac:dyDescent="0.2">
      <c r="A476" s="389" t="s">
        <v>75</v>
      </c>
      <c r="B476" s="235">
        <v>2</v>
      </c>
      <c r="C476" s="235">
        <v>0</v>
      </c>
      <c r="D476" s="235">
        <v>0</v>
      </c>
      <c r="E476" s="235">
        <v>0</v>
      </c>
      <c r="F476" s="235">
        <v>0</v>
      </c>
      <c r="G476" s="235">
        <v>2</v>
      </c>
      <c r="H476" s="235">
        <v>0</v>
      </c>
      <c r="I476" s="235">
        <v>0</v>
      </c>
      <c r="J476" s="235">
        <v>1</v>
      </c>
      <c r="K476" s="235">
        <v>0</v>
      </c>
      <c r="L476" s="235">
        <v>0</v>
      </c>
      <c r="M476" s="235">
        <v>0</v>
      </c>
      <c r="N476" s="235">
        <v>0</v>
      </c>
      <c r="O476" s="235">
        <v>1</v>
      </c>
      <c r="P476" s="235">
        <v>0</v>
      </c>
      <c r="Q476" s="235">
        <v>0</v>
      </c>
      <c r="R476" s="235" t="s">
        <v>76</v>
      </c>
    </row>
    <row r="477" spans="1:18" ht="25.5" x14ac:dyDescent="0.2">
      <c r="A477" s="389" t="s">
        <v>77</v>
      </c>
      <c r="B477" s="235">
        <v>0</v>
      </c>
      <c r="C477" s="235">
        <v>0</v>
      </c>
      <c r="D477" s="235">
        <v>0</v>
      </c>
      <c r="E477" s="235">
        <v>0</v>
      </c>
      <c r="F477" s="235">
        <v>0</v>
      </c>
      <c r="G477" s="235">
        <v>0</v>
      </c>
      <c r="H477" s="235">
        <v>0</v>
      </c>
      <c r="I477" s="235">
        <v>0</v>
      </c>
      <c r="J477" s="235">
        <v>8</v>
      </c>
      <c r="K477" s="235">
        <v>0</v>
      </c>
      <c r="L477" s="235">
        <v>0</v>
      </c>
      <c r="M477" s="235">
        <v>0</v>
      </c>
      <c r="N477" s="235">
        <v>0</v>
      </c>
      <c r="O477" s="235">
        <v>8</v>
      </c>
      <c r="P477" s="235">
        <v>0</v>
      </c>
      <c r="Q477" s="235">
        <v>0</v>
      </c>
      <c r="R477" s="235" t="s">
        <v>78</v>
      </c>
    </row>
    <row r="478" spans="1:18" x14ac:dyDescent="0.2">
      <c r="A478" s="389" t="s">
        <v>85</v>
      </c>
      <c r="B478" s="236">
        <v>10</v>
      </c>
      <c r="C478" s="236">
        <v>0</v>
      </c>
      <c r="D478" s="236">
        <v>0</v>
      </c>
      <c r="E478" s="236">
        <v>0</v>
      </c>
      <c r="F478" s="236">
        <v>0</v>
      </c>
      <c r="G478" s="236">
        <v>10</v>
      </c>
      <c r="H478" s="236">
        <v>0</v>
      </c>
      <c r="I478" s="236">
        <v>0</v>
      </c>
      <c r="J478" s="236">
        <v>11</v>
      </c>
      <c r="K478" s="236">
        <v>0</v>
      </c>
      <c r="L478" s="236">
        <v>0</v>
      </c>
      <c r="M478" s="236">
        <v>0</v>
      </c>
      <c r="N478" s="236">
        <v>0</v>
      </c>
      <c r="O478" s="236">
        <v>11</v>
      </c>
      <c r="P478" s="236">
        <v>0</v>
      </c>
      <c r="Q478" s="236">
        <v>0</v>
      </c>
    </row>
    <row r="479" spans="1:18" ht="76.5" x14ac:dyDescent="0.2">
      <c r="A479" s="389" t="s">
        <v>208</v>
      </c>
    </row>
    <row r="480" spans="1:18" ht="25.5" x14ac:dyDescent="0.2">
      <c r="A480" s="389" t="s">
        <v>109</v>
      </c>
      <c r="B480" s="237">
        <v>7</v>
      </c>
      <c r="C480" s="237">
        <v>0</v>
      </c>
      <c r="D480" s="237">
        <v>0</v>
      </c>
      <c r="E480" s="237">
        <v>0</v>
      </c>
      <c r="F480" s="237">
        <v>0</v>
      </c>
      <c r="G480" s="237">
        <v>7</v>
      </c>
      <c r="H480" s="237">
        <v>0</v>
      </c>
      <c r="I480" s="237">
        <v>0</v>
      </c>
      <c r="J480" s="237">
        <v>0</v>
      </c>
      <c r="K480" s="237">
        <v>0</v>
      </c>
      <c r="L480" s="237">
        <v>0</v>
      </c>
      <c r="M480" s="237">
        <v>0</v>
      </c>
      <c r="N480" s="237">
        <v>0</v>
      </c>
      <c r="O480" s="237">
        <v>0</v>
      </c>
      <c r="P480" s="237">
        <v>0</v>
      </c>
      <c r="Q480" s="237">
        <v>0</v>
      </c>
      <c r="R480" s="237" t="s">
        <v>110</v>
      </c>
    </row>
    <row r="481" spans="1:18" ht="25.5" x14ac:dyDescent="0.2">
      <c r="A481" s="389" t="s">
        <v>73</v>
      </c>
      <c r="B481" s="237">
        <v>1</v>
      </c>
      <c r="C481" s="237">
        <v>0</v>
      </c>
      <c r="D481" s="237">
        <v>0</v>
      </c>
      <c r="E481" s="237">
        <v>0</v>
      </c>
      <c r="F481" s="237">
        <v>0</v>
      </c>
      <c r="G481" s="237">
        <v>1</v>
      </c>
      <c r="H481" s="237">
        <v>0</v>
      </c>
      <c r="I481" s="237">
        <v>0</v>
      </c>
      <c r="J481" s="237">
        <v>1</v>
      </c>
      <c r="K481" s="237">
        <v>0</v>
      </c>
      <c r="L481" s="237">
        <v>0</v>
      </c>
      <c r="M481" s="237">
        <v>0</v>
      </c>
      <c r="N481" s="237">
        <v>0</v>
      </c>
      <c r="O481" s="237">
        <v>1</v>
      </c>
      <c r="P481" s="237">
        <v>0</v>
      </c>
      <c r="Q481" s="237">
        <v>0</v>
      </c>
      <c r="R481" s="237" t="s">
        <v>74</v>
      </c>
    </row>
    <row r="482" spans="1:18" ht="25.5" x14ac:dyDescent="0.2">
      <c r="A482" s="389" t="s">
        <v>75</v>
      </c>
      <c r="B482" s="237">
        <v>2</v>
      </c>
      <c r="C482" s="237">
        <v>0</v>
      </c>
      <c r="D482" s="237">
        <v>0</v>
      </c>
      <c r="E482" s="237">
        <v>0</v>
      </c>
      <c r="F482" s="237">
        <v>0</v>
      </c>
      <c r="G482" s="237">
        <v>2</v>
      </c>
      <c r="H482" s="237">
        <v>0</v>
      </c>
      <c r="I482" s="237">
        <v>0</v>
      </c>
      <c r="J482" s="237">
        <v>1</v>
      </c>
      <c r="K482" s="237">
        <v>0</v>
      </c>
      <c r="L482" s="237">
        <v>0</v>
      </c>
      <c r="M482" s="237">
        <v>0</v>
      </c>
      <c r="N482" s="237">
        <v>0</v>
      </c>
      <c r="O482" s="237">
        <v>1</v>
      </c>
      <c r="P482" s="237">
        <v>0</v>
      </c>
      <c r="Q482" s="237">
        <v>0</v>
      </c>
      <c r="R482" s="237" t="s">
        <v>76</v>
      </c>
    </row>
    <row r="483" spans="1:18" ht="25.5" x14ac:dyDescent="0.2">
      <c r="A483" s="389" t="s">
        <v>77</v>
      </c>
      <c r="B483" s="237">
        <v>0</v>
      </c>
      <c r="C483" s="237">
        <v>0</v>
      </c>
      <c r="D483" s="237">
        <v>0</v>
      </c>
      <c r="E483" s="237">
        <v>0</v>
      </c>
      <c r="F483" s="237">
        <v>0</v>
      </c>
      <c r="G483" s="237">
        <v>0</v>
      </c>
      <c r="H483" s="237">
        <v>0</v>
      </c>
      <c r="I483" s="237">
        <v>0</v>
      </c>
      <c r="J483" s="237">
        <v>2</v>
      </c>
      <c r="K483" s="237">
        <v>0</v>
      </c>
      <c r="L483" s="237">
        <v>0</v>
      </c>
      <c r="M483" s="237">
        <v>0</v>
      </c>
      <c r="N483" s="237">
        <v>0</v>
      </c>
      <c r="O483" s="237">
        <v>2</v>
      </c>
      <c r="P483" s="237">
        <v>0</v>
      </c>
      <c r="Q483" s="237">
        <v>0</v>
      </c>
      <c r="R483" s="237" t="s">
        <v>78</v>
      </c>
    </row>
    <row r="484" spans="1:18" x14ac:dyDescent="0.2">
      <c r="A484" s="389" t="s">
        <v>85</v>
      </c>
      <c r="B484" s="238">
        <v>10</v>
      </c>
      <c r="C484" s="238">
        <v>0</v>
      </c>
      <c r="D484" s="238">
        <v>0</v>
      </c>
      <c r="E484" s="238">
        <v>0</v>
      </c>
      <c r="F484" s="238">
        <v>0</v>
      </c>
      <c r="G484" s="238">
        <v>10</v>
      </c>
      <c r="H484" s="238">
        <v>0</v>
      </c>
      <c r="I484" s="238">
        <v>0</v>
      </c>
      <c r="J484" s="238">
        <v>4</v>
      </c>
      <c r="K484" s="238">
        <v>0</v>
      </c>
      <c r="L484" s="238">
        <v>0</v>
      </c>
      <c r="M484" s="238">
        <v>0</v>
      </c>
      <c r="N484" s="238">
        <v>0</v>
      </c>
      <c r="O484" s="238">
        <v>4</v>
      </c>
      <c r="P484" s="238">
        <v>0</v>
      </c>
      <c r="Q484" s="238">
        <v>0</v>
      </c>
    </row>
    <row r="485" spans="1:18" ht="102" x14ac:dyDescent="0.2">
      <c r="A485" s="389" t="s">
        <v>209</v>
      </c>
    </row>
    <row r="486" spans="1:18" ht="25.5" x14ac:dyDescent="0.2">
      <c r="A486" s="389" t="s">
        <v>73</v>
      </c>
      <c r="B486" s="239">
        <v>0</v>
      </c>
      <c r="C486" s="239">
        <v>0</v>
      </c>
      <c r="D486" s="239">
        <v>0</v>
      </c>
      <c r="E486" s="239">
        <v>0</v>
      </c>
      <c r="F486" s="239">
        <v>0</v>
      </c>
      <c r="G486" s="239">
        <v>0</v>
      </c>
      <c r="H486" s="239">
        <v>0</v>
      </c>
      <c r="I486" s="239">
        <v>0</v>
      </c>
      <c r="J486" s="239">
        <v>0</v>
      </c>
      <c r="K486" s="239">
        <v>0</v>
      </c>
      <c r="L486" s="239">
        <v>0</v>
      </c>
      <c r="M486" s="239">
        <v>0</v>
      </c>
      <c r="N486" s="239">
        <v>0</v>
      </c>
      <c r="O486" s="239">
        <v>0</v>
      </c>
      <c r="P486" s="239">
        <v>0</v>
      </c>
      <c r="Q486" s="239">
        <v>0</v>
      </c>
      <c r="R486" s="239" t="s">
        <v>74</v>
      </c>
    </row>
    <row r="487" spans="1:18" ht="25.5" x14ac:dyDescent="0.2">
      <c r="A487" s="389" t="s">
        <v>75</v>
      </c>
      <c r="B487" s="239">
        <v>0</v>
      </c>
      <c r="C487" s="239">
        <v>0</v>
      </c>
      <c r="D487" s="239">
        <v>0</v>
      </c>
      <c r="E487" s="239">
        <v>0</v>
      </c>
      <c r="F487" s="239">
        <v>0</v>
      </c>
      <c r="G487" s="239">
        <v>0</v>
      </c>
      <c r="H487" s="239">
        <v>0</v>
      </c>
      <c r="I487" s="239">
        <v>0</v>
      </c>
      <c r="J487" s="239">
        <v>0</v>
      </c>
      <c r="K487" s="239">
        <v>0</v>
      </c>
      <c r="L487" s="239">
        <v>0</v>
      </c>
      <c r="M487" s="239">
        <v>0</v>
      </c>
      <c r="N487" s="239">
        <v>0</v>
      </c>
      <c r="O487" s="239">
        <v>0</v>
      </c>
      <c r="P487" s="239">
        <v>0</v>
      </c>
      <c r="Q487" s="239">
        <v>0</v>
      </c>
      <c r="R487" s="239" t="s">
        <v>76</v>
      </c>
    </row>
    <row r="488" spans="1:18" ht="25.5" x14ac:dyDescent="0.2">
      <c r="A488" s="389" t="s">
        <v>77</v>
      </c>
      <c r="B488" s="239">
        <v>0</v>
      </c>
      <c r="C488" s="239">
        <v>0</v>
      </c>
      <c r="D488" s="239">
        <v>0</v>
      </c>
      <c r="E488" s="239">
        <v>0</v>
      </c>
      <c r="F488" s="239">
        <v>0</v>
      </c>
      <c r="G488" s="239">
        <v>0</v>
      </c>
      <c r="H488" s="239">
        <v>0</v>
      </c>
      <c r="I488" s="239">
        <v>0</v>
      </c>
      <c r="J488" s="239">
        <v>1</v>
      </c>
      <c r="K488" s="239">
        <v>0</v>
      </c>
      <c r="L488" s="239">
        <v>0</v>
      </c>
      <c r="M488" s="239">
        <v>0</v>
      </c>
      <c r="N488" s="239">
        <v>0</v>
      </c>
      <c r="O488" s="239">
        <v>1</v>
      </c>
      <c r="P488" s="239">
        <v>0</v>
      </c>
      <c r="Q488" s="239">
        <v>0</v>
      </c>
      <c r="R488" s="239" t="s">
        <v>78</v>
      </c>
    </row>
    <row r="489" spans="1:18" x14ac:dyDescent="0.2">
      <c r="A489" s="389" t="s">
        <v>85</v>
      </c>
      <c r="B489" s="240">
        <v>0</v>
      </c>
      <c r="C489" s="240">
        <v>0</v>
      </c>
      <c r="D489" s="240">
        <v>0</v>
      </c>
      <c r="E489" s="240">
        <v>0</v>
      </c>
      <c r="F489" s="240">
        <v>0</v>
      </c>
      <c r="G489" s="240">
        <v>0</v>
      </c>
      <c r="H489" s="240">
        <v>0</v>
      </c>
      <c r="I489" s="240">
        <v>0</v>
      </c>
      <c r="J489" s="240">
        <v>1</v>
      </c>
      <c r="K489" s="240">
        <v>0</v>
      </c>
      <c r="L489" s="240">
        <v>0</v>
      </c>
      <c r="M489" s="240">
        <v>0</v>
      </c>
      <c r="N489" s="240">
        <v>0</v>
      </c>
      <c r="O489" s="240">
        <v>1</v>
      </c>
      <c r="P489" s="240">
        <v>0</v>
      </c>
      <c r="Q489" s="240">
        <v>0</v>
      </c>
    </row>
    <row r="490" spans="1:18" ht="51" x14ac:dyDescent="0.2">
      <c r="A490" s="389" t="s">
        <v>210</v>
      </c>
    </row>
    <row r="491" spans="1:18" ht="25.5" x14ac:dyDescent="0.2">
      <c r="A491" s="389" t="s">
        <v>75</v>
      </c>
      <c r="B491" s="241">
        <v>0</v>
      </c>
      <c r="C491" s="241">
        <v>0</v>
      </c>
      <c r="D491" s="241">
        <v>0</v>
      </c>
      <c r="E491" s="241">
        <v>0</v>
      </c>
      <c r="F491" s="241">
        <v>0</v>
      </c>
      <c r="G491" s="241">
        <v>0</v>
      </c>
      <c r="H491" s="241">
        <v>0</v>
      </c>
      <c r="I491" s="241">
        <v>0</v>
      </c>
      <c r="J491" s="241">
        <v>0</v>
      </c>
      <c r="K491" s="241">
        <v>0</v>
      </c>
      <c r="L491" s="241">
        <v>0</v>
      </c>
      <c r="M491" s="241">
        <v>0</v>
      </c>
      <c r="N491" s="241">
        <v>0</v>
      </c>
      <c r="O491" s="241">
        <v>0</v>
      </c>
      <c r="P491" s="241">
        <v>0</v>
      </c>
      <c r="Q491" s="241">
        <v>0</v>
      </c>
      <c r="R491" s="241" t="s">
        <v>76</v>
      </c>
    </row>
    <row r="492" spans="1:18" x14ac:dyDescent="0.2">
      <c r="A492" s="389" t="s">
        <v>85</v>
      </c>
      <c r="B492" s="242">
        <v>0</v>
      </c>
      <c r="C492" s="242">
        <v>0</v>
      </c>
      <c r="D492" s="242">
        <v>0</v>
      </c>
      <c r="E492" s="242">
        <v>0</v>
      </c>
      <c r="F492" s="242">
        <v>0</v>
      </c>
      <c r="G492" s="242">
        <v>0</v>
      </c>
      <c r="H492" s="242">
        <v>0</v>
      </c>
      <c r="I492" s="242">
        <v>0</v>
      </c>
      <c r="J492" s="242">
        <v>0</v>
      </c>
      <c r="K492" s="242">
        <v>0</v>
      </c>
      <c r="L492" s="242">
        <v>0</v>
      </c>
      <c r="M492" s="242">
        <v>0</v>
      </c>
      <c r="N492" s="242">
        <v>0</v>
      </c>
      <c r="O492" s="242">
        <v>0</v>
      </c>
      <c r="P492" s="242">
        <v>0</v>
      </c>
      <c r="Q492" s="242">
        <v>0</v>
      </c>
    </row>
    <row r="493" spans="1:18" ht="127.5" x14ac:dyDescent="0.2">
      <c r="A493" s="389" t="s">
        <v>211</v>
      </c>
    </row>
    <row r="494" spans="1:18" ht="25.5" x14ac:dyDescent="0.2">
      <c r="A494" s="389" t="s">
        <v>65</v>
      </c>
      <c r="B494" s="243">
        <v>0</v>
      </c>
      <c r="C494" s="243">
        <v>0</v>
      </c>
      <c r="D494" s="243">
        <v>0</v>
      </c>
      <c r="E494" s="243">
        <v>0</v>
      </c>
      <c r="F494" s="243">
        <v>0</v>
      </c>
      <c r="G494" s="243">
        <v>0</v>
      </c>
      <c r="H494" s="243">
        <v>0</v>
      </c>
      <c r="I494" s="243">
        <v>0</v>
      </c>
      <c r="J494" s="243">
        <v>25</v>
      </c>
      <c r="K494" s="243">
        <v>0</v>
      </c>
      <c r="L494" s="243">
        <v>25</v>
      </c>
      <c r="M494" s="243">
        <v>0</v>
      </c>
      <c r="N494" s="243">
        <v>0</v>
      </c>
      <c r="O494" s="243">
        <v>0</v>
      </c>
      <c r="P494" s="243">
        <v>0</v>
      </c>
      <c r="Q494" s="243">
        <v>0</v>
      </c>
      <c r="R494" s="243" t="s">
        <v>66</v>
      </c>
    </row>
    <row r="495" spans="1:18" ht="25.5" x14ac:dyDescent="0.2">
      <c r="A495" s="389" t="s">
        <v>122</v>
      </c>
      <c r="B495" s="243">
        <v>0</v>
      </c>
      <c r="C495" s="243">
        <v>0</v>
      </c>
      <c r="D495" s="243">
        <v>0</v>
      </c>
      <c r="E495" s="243">
        <v>0</v>
      </c>
      <c r="F495" s="243">
        <v>0</v>
      </c>
      <c r="G495" s="243">
        <v>0</v>
      </c>
      <c r="H495" s="243">
        <v>0</v>
      </c>
      <c r="I495" s="243">
        <v>0</v>
      </c>
      <c r="J495" s="243">
        <v>8</v>
      </c>
      <c r="K495" s="243">
        <v>0</v>
      </c>
      <c r="L495" s="243">
        <v>8</v>
      </c>
      <c r="M495" s="243">
        <v>0</v>
      </c>
      <c r="N495" s="243">
        <v>0</v>
      </c>
      <c r="O495" s="243">
        <v>0</v>
      </c>
      <c r="P495" s="243">
        <v>0</v>
      </c>
      <c r="Q495" s="243">
        <v>0</v>
      </c>
      <c r="R495" s="243" t="s">
        <v>123</v>
      </c>
    </row>
    <row r="496" spans="1:18" x14ac:dyDescent="0.2">
      <c r="A496" s="389" t="s">
        <v>85</v>
      </c>
      <c r="B496" s="244">
        <v>0</v>
      </c>
      <c r="C496" s="244">
        <v>0</v>
      </c>
      <c r="D496" s="244">
        <v>0</v>
      </c>
      <c r="E496" s="244">
        <v>0</v>
      </c>
      <c r="F496" s="244">
        <v>0</v>
      </c>
      <c r="G496" s="244">
        <v>0</v>
      </c>
      <c r="H496" s="244">
        <v>0</v>
      </c>
      <c r="I496" s="244">
        <v>0</v>
      </c>
      <c r="J496" s="244">
        <v>33</v>
      </c>
      <c r="K496" s="244">
        <v>0</v>
      </c>
      <c r="L496" s="244">
        <v>33</v>
      </c>
      <c r="M496" s="244">
        <v>0</v>
      </c>
      <c r="N496" s="244">
        <v>0</v>
      </c>
      <c r="O496" s="244">
        <v>0</v>
      </c>
      <c r="P496" s="244">
        <v>0</v>
      </c>
      <c r="Q496" s="244">
        <v>0</v>
      </c>
    </row>
    <row r="497" spans="1:18" ht="89.25" x14ac:dyDescent="0.2">
      <c r="A497" s="389" t="s">
        <v>212</v>
      </c>
    </row>
    <row r="498" spans="1:18" ht="25.5" x14ac:dyDescent="0.2">
      <c r="A498" s="389" t="s">
        <v>69</v>
      </c>
      <c r="B498" s="245">
        <v>0</v>
      </c>
      <c r="C498" s="245">
        <v>0</v>
      </c>
      <c r="D498" s="245">
        <v>0</v>
      </c>
      <c r="E498" s="245">
        <v>0</v>
      </c>
      <c r="F498" s="245">
        <v>0</v>
      </c>
      <c r="G498" s="245">
        <v>0</v>
      </c>
      <c r="H498" s="245">
        <v>0</v>
      </c>
      <c r="I498" s="245">
        <v>0</v>
      </c>
      <c r="J498" s="245">
        <v>0</v>
      </c>
      <c r="K498" s="245">
        <v>0</v>
      </c>
      <c r="L498" s="245">
        <v>0</v>
      </c>
      <c r="M498" s="245">
        <v>0</v>
      </c>
      <c r="N498" s="245">
        <v>0</v>
      </c>
      <c r="O498" s="245">
        <v>0</v>
      </c>
      <c r="P498" s="245">
        <v>0</v>
      </c>
      <c r="Q498" s="245">
        <v>0</v>
      </c>
      <c r="R498" s="245" t="s">
        <v>70</v>
      </c>
    </row>
    <row r="499" spans="1:18" ht="25.5" x14ac:dyDescent="0.2">
      <c r="A499" s="389" t="s">
        <v>73</v>
      </c>
      <c r="B499" s="245">
        <v>0</v>
      </c>
      <c r="C499" s="245">
        <v>0</v>
      </c>
      <c r="D499" s="245">
        <v>0</v>
      </c>
      <c r="E499" s="245">
        <v>0</v>
      </c>
      <c r="F499" s="245">
        <v>0</v>
      </c>
      <c r="G499" s="245">
        <v>0</v>
      </c>
      <c r="H499" s="245">
        <v>0</v>
      </c>
      <c r="I499" s="245">
        <v>0</v>
      </c>
      <c r="J499" s="245">
        <v>0</v>
      </c>
      <c r="K499" s="245">
        <v>0</v>
      </c>
      <c r="L499" s="245">
        <v>0</v>
      </c>
      <c r="M499" s="245">
        <v>0</v>
      </c>
      <c r="N499" s="245">
        <v>0</v>
      </c>
      <c r="O499" s="245">
        <v>0</v>
      </c>
      <c r="P499" s="245">
        <v>0</v>
      </c>
      <c r="Q499" s="245">
        <v>0</v>
      </c>
      <c r="R499" s="245" t="s">
        <v>74</v>
      </c>
    </row>
    <row r="500" spans="1:18" ht="25.5" x14ac:dyDescent="0.2">
      <c r="A500" s="389" t="s">
        <v>75</v>
      </c>
      <c r="B500" s="245">
        <v>0</v>
      </c>
      <c r="C500" s="245">
        <v>0</v>
      </c>
      <c r="D500" s="245">
        <v>0</v>
      </c>
      <c r="E500" s="245">
        <v>0</v>
      </c>
      <c r="F500" s="245">
        <v>0</v>
      </c>
      <c r="G500" s="245">
        <v>0</v>
      </c>
      <c r="H500" s="245">
        <v>0</v>
      </c>
      <c r="I500" s="245">
        <v>0</v>
      </c>
      <c r="J500" s="245">
        <v>0</v>
      </c>
      <c r="K500" s="245">
        <v>0</v>
      </c>
      <c r="L500" s="245">
        <v>0</v>
      </c>
      <c r="M500" s="245">
        <v>0</v>
      </c>
      <c r="N500" s="245">
        <v>0</v>
      </c>
      <c r="O500" s="245">
        <v>0</v>
      </c>
      <c r="P500" s="245">
        <v>0</v>
      </c>
      <c r="Q500" s="245">
        <v>0</v>
      </c>
      <c r="R500" s="245" t="s">
        <v>76</v>
      </c>
    </row>
    <row r="501" spans="1:18" ht="25.5" x14ac:dyDescent="0.2">
      <c r="A501" s="389" t="s">
        <v>77</v>
      </c>
      <c r="B501" s="245">
        <v>0</v>
      </c>
      <c r="C501" s="245">
        <v>0</v>
      </c>
      <c r="D501" s="245">
        <v>0</v>
      </c>
      <c r="E501" s="245">
        <v>0</v>
      </c>
      <c r="F501" s="245">
        <v>0</v>
      </c>
      <c r="G501" s="245">
        <v>0</v>
      </c>
      <c r="H501" s="245">
        <v>0</v>
      </c>
      <c r="I501" s="245">
        <v>0</v>
      </c>
      <c r="J501" s="245">
        <v>0</v>
      </c>
      <c r="K501" s="245">
        <v>0</v>
      </c>
      <c r="L501" s="245">
        <v>0</v>
      </c>
      <c r="M501" s="245">
        <v>0</v>
      </c>
      <c r="N501" s="245">
        <v>0</v>
      </c>
      <c r="O501" s="245">
        <v>0</v>
      </c>
      <c r="P501" s="245">
        <v>0</v>
      </c>
      <c r="Q501" s="245">
        <v>0</v>
      </c>
      <c r="R501" s="245" t="s">
        <v>78</v>
      </c>
    </row>
    <row r="502" spans="1:18" x14ac:dyDescent="0.2">
      <c r="A502" s="389" t="s">
        <v>85</v>
      </c>
      <c r="B502" s="246">
        <v>0</v>
      </c>
      <c r="C502" s="246">
        <v>0</v>
      </c>
      <c r="D502" s="246">
        <v>0</v>
      </c>
      <c r="E502" s="246">
        <v>0</v>
      </c>
      <c r="F502" s="246">
        <v>0</v>
      </c>
      <c r="G502" s="246">
        <v>0</v>
      </c>
      <c r="H502" s="246">
        <v>0</v>
      </c>
      <c r="I502" s="246">
        <v>0</v>
      </c>
      <c r="J502" s="246">
        <v>0</v>
      </c>
      <c r="K502" s="246">
        <v>0</v>
      </c>
      <c r="L502" s="246">
        <v>0</v>
      </c>
      <c r="M502" s="246">
        <v>0</v>
      </c>
      <c r="N502" s="246">
        <v>0</v>
      </c>
      <c r="O502" s="246">
        <v>0</v>
      </c>
      <c r="P502" s="246">
        <v>0</v>
      </c>
      <c r="Q502" s="246">
        <v>0</v>
      </c>
    </row>
    <row r="503" spans="1:18" ht="76.5" x14ac:dyDescent="0.2">
      <c r="A503" s="389" t="s">
        <v>213</v>
      </c>
    </row>
    <row r="504" spans="1:18" ht="25.5" x14ac:dyDescent="0.2">
      <c r="A504" s="389" t="s">
        <v>73</v>
      </c>
      <c r="B504" s="247">
        <v>0</v>
      </c>
      <c r="C504" s="247">
        <v>0</v>
      </c>
      <c r="D504" s="247">
        <v>0</v>
      </c>
      <c r="E504" s="247">
        <v>0</v>
      </c>
      <c r="F504" s="247">
        <v>0</v>
      </c>
      <c r="G504" s="247">
        <v>0</v>
      </c>
      <c r="H504" s="247">
        <v>0</v>
      </c>
      <c r="I504" s="247">
        <v>0</v>
      </c>
      <c r="J504" s="247">
        <v>1</v>
      </c>
      <c r="K504" s="247">
        <v>0</v>
      </c>
      <c r="L504" s="247">
        <v>0</v>
      </c>
      <c r="M504" s="247">
        <v>0</v>
      </c>
      <c r="N504" s="247">
        <v>0</v>
      </c>
      <c r="O504" s="247">
        <v>1</v>
      </c>
      <c r="P504" s="247">
        <v>0</v>
      </c>
      <c r="Q504" s="247">
        <v>0</v>
      </c>
      <c r="R504" s="247" t="s">
        <v>74</v>
      </c>
    </row>
    <row r="505" spans="1:18" ht="25.5" x14ac:dyDescent="0.2">
      <c r="A505" s="389" t="s">
        <v>75</v>
      </c>
      <c r="B505" s="247">
        <v>0</v>
      </c>
      <c r="C505" s="247">
        <v>0</v>
      </c>
      <c r="D505" s="247">
        <v>0</v>
      </c>
      <c r="E505" s="247">
        <v>0</v>
      </c>
      <c r="F505" s="247">
        <v>0</v>
      </c>
      <c r="G505" s="247">
        <v>0</v>
      </c>
      <c r="H505" s="247">
        <v>0</v>
      </c>
      <c r="I505" s="247">
        <v>0</v>
      </c>
      <c r="J505" s="247">
        <v>28</v>
      </c>
      <c r="K505" s="247">
        <v>0</v>
      </c>
      <c r="L505" s="247">
        <v>0</v>
      </c>
      <c r="M505" s="247">
        <v>0</v>
      </c>
      <c r="N505" s="247">
        <v>0</v>
      </c>
      <c r="O505" s="247">
        <v>28</v>
      </c>
      <c r="P505" s="247">
        <v>0</v>
      </c>
      <c r="Q505" s="247">
        <v>0</v>
      </c>
      <c r="R505" s="247" t="s">
        <v>76</v>
      </c>
    </row>
    <row r="506" spans="1:18" ht="25.5" x14ac:dyDescent="0.2">
      <c r="A506" s="389" t="s">
        <v>77</v>
      </c>
      <c r="B506" s="247">
        <v>0</v>
      </c>
      <c r="C506" s="247">
        <v>0</v>
      </c>
      <c r="D506" s="247">
        <v>0</v>
      </c>
      <c r="E506" s="247">
        <v>0</v>
      </c>
      <c r="F506" s="247">
        <v>0</v>
      </c>
      <c r="G506" s="247">
        <v>0</v>
      </c>
      <c r="H506" s="247">
        <v>0</v>
      </c>
      <c r="I506" s="247">
        <v>0</v>
      </c>
      <c r="J506" s="247">
        <v>2</v>
      </c>
      <c r="K506" s="247">
        <v>0</v>
      </c>
      <c r="L506" s="247">
        <v>0</v>
      </c>
      <c r="M506" s="247">
        <v>0</v>
      </c>
      <c r="N506" s="247">
        <v>0</v>
      </c>
      <c r="O506" s="247">
        <v>2</v>
      </c>
      <c r="P506" s="247">
        <v>0</v>
      </c>
      <c r="Q506" s="247">
        <v>0</v>
      </c>
      <c r="R506" s="247" t="s">
        <v>78</v>
      </c>
    </row>
    <row r="507" spans="1:18" x14ac:dyDescent="0.2">
      <c r="A507" s="389" t="s">
        <v>85</v>
      </c>
      <c r="B507" s="248">
        <v>0</v>
      </c>
      <c r="C507" s="248">
        <v>0</v>
      </c>
      <c r="D507" s="248">
        <v>0</v>
      </c>
      <c r="E507" s="248">
        <v>0</v>
      </c>
      <c r="F507" s="248">
        <v>0</v>
      </c>
      <c r="G507" s="248">
        <v>0</v>
      </c>
      <c r="H507" s="248">
        <v>0</v>
      </c>
      <c r="I507" s="248">
        <v>0</v>
      </c>
      <c r="J507" s="248">
        <v>31</v>
      </c>
      <c r="K507" s="248">
        <v>0</v>
      </c>
      <c r="L507" s="248">
        <v>0</v>
      </c>
      <c r="M507" s="248">
        <v>0</v>
      </c>
      <c r="N507" s="248">
        <v>0</v>
      </c>
      <c r="O507" s="248">
        <v>31</v>
      </c>
      <c r="P507" s="248">
        <v>0</v>
      </c>
      <c r="Q507" s="248">
        <v>0</v>
      </c>
    </row>
    <row r="508" spans="1:18" ht="63.75" x14ac:dyDescent="0.2">
      <c r="A508" s="389" t="s">
        <v>214</v>
      </c>
    </row>
    <row r="509" spans="1:18" ht="25.5" x14ac:dyDescent="0.2">
      <c r="A509" s="389" t="s">
        <v>73</v>
      </c>
      <c r="B509" s="249">
        <v>0</v>
      </c>
      <c r="C509" s="249">
        <v>0</v>
      </c>
      <c r="D509" s="249">
        <v>0</v>
      </c>
      <c r="E509" s="249">
        <v>0</v>
      </c>
      <c r="F509" s="249">
        <v>0</v>
      </c>
      <c r="G509" s="249">
        <v>0</v>
      </c>
      <c r="H509" s="249">
        <v>0</v>
      </c>
      <c r="I509" s="249">
        <v>0</v>
      </c>
      <c r="J509" s="249">
        <v>0</v>
      </c>
      <c r="K509" s="249">
        <v>0</v>
      </c>
      <c r="L509" s="249">
        <v>0</v>
      </c>
      <c r="M509" s="249">
        <v>0</v>
      </c>
      <c r="N509" s="249">
        <v>0</v>
      </c>
      <c r="O509" s="249">
        <v>0</v>
      </c>
      <c r="P509" s="249">
        <v>0</v>
      </c>
      <c r="Q509" s="249">
        <v>0</v>
      </c>
      <c r="R509" s="249" t="s">
        <v>74</v>
      </c>
    </row>
    <row r="510" spans="1:18" ht="25.5" x14ac:dyDescent="0.2">
      <c r="A510" s="389" t="s">
        <v>75</v>
      </c>
      <c r="B510" s="249">
        <v>0</v>
      </c>
      <c r="C510" s="249">
        <v>0</v>
      </c>
      <c r="D510" s="249">
        <v>0</v>
      </c>
      <c r="E510" s="249">
        <v>0</v>
      </c>
      <c r="F510" s="249">
        <v>0</v>
      </c>
      <c r="G510" s="249">
        <v>0</v>
      </c>
      <c r="H510" s="249">
        <v>0</v>
      </c>
      <c r="I510" s="249">
        <v>0</v>
      </c>
      <c r="J510" s="249">
        <v>28</v>
      </c>
      <c r="K510" s="249">
        <v>0</v>
      </c>
      <c r="L510" s="249">
        <v>0</v>
      </c>
      <c r="M510" s="249">
        <v>0</v>
      </c>
      <c r="N510" s="249">
        <v>0</v>
      </c>
      <c r="O510" s="249">
        <v>28</v>
      </c>
      <c r="P510" s="249">
        <v>0</v>
      </c>
      <c r="Q510" s="249">
        <v>0</v>
      </c>
      <c r="R510" s="249" t="s">
        <v>76</v>
      </c>
    </row>
    <row r="511" spans="1:18" ht="25.5" x14ac:dyDescent="0.2">
      <c r="A511" s="389" t="s">
        <v>77</v>
      </c>
      <c r="B511" s="249">
        <v>0</v>
      </c>
      <c r="C511" s="249">
        <v>0</v>
      </c>
      <c r="D511" s="249">
        <v>0</v>
      </c>
      <c r="E511" s="249">
        <v>0</v>
      </c>
      <c r="F511" s="249">
        <v>0</v>
      </c>
      <c r="G511" s="249">
        <v>0</v>
      </c>
      <c r="H511" s="249">
        <v>0</v>
      </c>
      <c r="I511" s="249">
        <v>0</v>
      </c>
      <c r="J511" s="249">
        <v>2</v>
      </c>
      <c r="K511" s="249">
        <v>0</v>
      </c>
      <c r="L511" s="249">
        <v>0</v>
      </c>
      <c r="M511" s="249">
        <v>0</v>
      </c>
      <c r="N511" s="249">
        <v>0</v>
      </c>
      <c r="O511" s="249">
        <v>2</v>
      </c>
      <c r="P511" s="249">
        <v>0</v>
      </c>
      <c r="Q511" s="249">
        <v>0</v>
      </c>
      <c r="R511" s="249" t="s">
        <v>78</v>
      </c>
    </row>
    <row r="512" spans="1:18" x14ac:dyDescent="0.2">
      <c r="A512" s="389" t="s">
        <v>85</v>
      </c>
      <c r="B512" s="250">
        <v>0</v>
      </c>
      <c r="C512" s="250">
        <v>0</v>
      </c>
      <c r="D512" s="250">
        <v>0</v>
      </c>
      <c r="E512" s="250">
        <v>0</v>
      </c>
      <c r="F512" s="250">
        <v>0</v>
      </c>
      <c r="G512" s="250">
        <v>0</v>
      </c>
      <c r="H512" s="250">
        <v>0</v>
      </c>
      <c r="I512" s="250">
        <v>0</v>
      </c>
      <c r="J512" s="250">
        <v>31</v>
      </c>
      <c r="K512" s="250">
        <v>0</v>
      </c>
      <c r="L512" s="250">
        <v>0</v>
      </c>
      <c r="M512" s="250">
        <v>0</v>
      </c>
      <c r="N512" s="250">
        <v>0</v>
      </c>
      <c r="O512" s="250">
        <v>31</v>
      </c>
      <c r="P512" s="250">
        <v>0</v>
      </c>
      <c r="Q512" s="250">
        <v>0</v>
      </c>
    </row>
    <row r="513" spans="1:18" ht="76.5" x14ac:dyDescent="0.2">
      <c r="A513" s="389" t="s">
        <v>215</v>
      </c>
    </row>
    <row r="514" spans="1:18" ht="25.5" x14ac:dyDescent="0.2">
      <c r="A514" s="389" t="s">
        <v>73</v>
      </c>
      <c r="B514" s="251">
        <v>0</v>
      </c>
      <c r="C514" s="251">
        <v>0</v>
      </c>
      <c r="D514" s="251">
        <v>0</v>
      </c>
      <c r="E514" s="251">
        <v>0</v>
      </c>
      <c r="F514" s="251">
        <v>0</v>
      </c>
      <c r="G514" s="251">
        <v>0</v>
      </c>
      <c r="H514" s="251">
        <v>0</v>
      </c>
      <c r="I514" s="251">
        <v>0</v>
      </c>
      <c r="J514" s="251">
        <v>0</v>
      </c>
      <c r="K514" s="251">
        <v>0</v>
      </c>
      <c r="L514" s="251">
        <v>0</v>
      </c>
      <c r="M514" s="251">
        <v>0</v>
      </c>
      <c r="N514" s="251">
        <v>0</v>
      </c>
      <c r="O514" s="251">
        <v>0</v>
      </c>
      <c r="P514" s="251">
        <v>0</v>
      </c>
      <c r="Q514" s="251">
        <v>0</v>
      </c>
      <c r="R514" s="251" t="s">
        <v>74</v>
      </c>
    </row>
    <row r="515" spans="1:18" ht="25.5" x14ac:dyDescent="0.2">
      <c r="A515" s="389" t="s">
        <v>75</v>
      </c>
      <c r="B515" s="251">
        <v>0</v>
      </c>
      <c r="C515" s="251">
        <v>0</v>
      </c>
      <c r="D515" s="251">
        <v>0</v>
      </c>
      <c r="E515" s="251">
        <v>0</v>
      </c>
      <c r="F515" s="251">
        <v>0</v>
      </c>
      <c r="G515" s="251">
        <v>0</v>
      </c>
      <c r="H515" s="251">
        <v>0</v>
      </c>
      <c r="I515" s="251">
        <v>0</v>
      </c>
      <c r="J515" s="251">
        <v>21</v>
      </c>
      <c r="K515" s="251">
        <v>0</v>
      </c>
      <c r="L515" s="251">
        <v>0</v>
      </c>
      <c r="M515" s="251">
        <v>0</v>
      </c>
      <c r="N515" s="251">
        <v>0</v>
      </c>
      <c r="O515" s="251">
        <v>21</v>
      </c>
      <c r="P515" s="251">
        <v>0</v>
      </c>
      <c r="Q515" s="251">
        <v>0</v>
      </c>
      <c r="R515" s="251" t="s">
        <v>76</v>
      </c>
    </row>
    <row r="516" spans="1:18" x14ac:dyDescent="0.2">
      <c r="A516" s="389" t="s">
        <v>85</v>
      </c>
      <c r="B516" s="252">
        <v>0</v>
      </c>
      <c r="C516" s="252">
        <v>0</v>
      </c>
      <c r="D516" s="252">
        <v>0</v>
      </c>
      <c r="E516" s="252">
        <v>0</v>
      </c>
      <c r="F516" s="252">
        <v>0</v>
      </c>
      <c r="G516" s="252">
        <v>0</v>
      </c>
      <c r="H516" s="252">
        <v>0</v>
      </c>
      <c r="I516" s="252">
        <v>0</v>
      </c>
      <c r="J516" s="252">
        <v>21</v>
      </c>
      <c r="K516" s="252">
        <v>0</v>
      </c>
      <c r="L516" s="252">
        <v>0</v>
      </c>
      <c r="M516" s="252">
        <v>0</v>
      </c>
      <c r="N516" s="252">
        <v>0</v>
      </c>
      <c r="O516" s="252">
        <v>21</v>
      </c>
      <c r="P516" s="252">
        <v>0</v>
      </c>
      <c r="Q516" s="252">
        <v>0</v>
      </c>
    </row>
    <row r="517" spans="1:18" ht="76.5" x14ac:dyDescent="0.2">
      <c r="A517" s="389" t="s">
        <v>216</v>
      </c>
    </row>
    <row r="518" spans="1:18" ht="25.5" x14ac:dyDescent="0.2">
      <c r="A518" s="389" t="s">
        <v>73</v>
      </c>
      <c r="B518" s="253">
        <v>0</v>
      </c>
      <c r="C518" s="253">
        <v>0</v>
      </c>
      <c r="D518" s="253">
        <v>0</v>
      </c>
      <c r="E518" s="253">
        <v>0</v>
      </c>
      <c r="F518" s="253">
        <v>0</v>
      </c>
      <c r="G518" s="253">
        <v>0</v>
      </c>
      <c r="H518" s="253">
        <v>0</v>
      </c>
      <c r="I518" s="253">
        <v>0</v>
      </c>
      <c r="J518" s="253">
        <v>0</v>
      </c>
      <c r="K518" s="253">
        <v>0</v>
      </c>
      <c r="L518" s="253">
        <v>0</v>
      </c>
      <c r="M518" s="253">
        <v>0</v>
      </c>
      <c r="N518" s="253">
        <v>0</v>
      </c>
      <c r="O518" s="253">
        <v>0</v>
      </c>
      <c r="P518" s="253">
        <v>0</v>
      </c>
      <c r="Q518" s="253">
        <v>0</v>
      </c>
      <c r="R518" s="253" t="s">
        <v>74</v>
      </c>
    </row>
    <row r="519" spans="1:18" ht="25.5" x14ac:dyDescent="0.2">
      <c r="A519" s="389" t="s">
        <v>75</v>
      </c>
      <c r="B519" s="253">
        <v>0</v>
      </c>
      <c r="C519" s="253">
        <v>0</v>
      </c>
      <c r="D519" s="253">
        <v>0</v>
      </c>
      <c r="E519" s="253">
        <v>0</v>
      </c>
      <c r="F519" s="253">
        <v>0</v>
      </c>
      <c r="G519" s="253">
        <v>0</v>
      </c>
      <c r="H519" s="253">
        <v>0</v>
      </c>
      <c r="I519" s="253">
        <v>0</v>
      </c>
      <c r="J519" s="253">
        <v>3</v>
      </c>
      <c r="K519" s="253">
        <v>0</v>
      </c>
      <c r="L519" s="253">
        <v>0</v>
      </c>
      <c r="M519" s="253">
        <v>0</v>
      </c>
      <c r="N519" s="253">
        <v>0</v>
      </c>
      <c r="O519" s="253">
        <v>3</v>
      </c>
      <c r="P519" s="253">
        <v>0</v>
      </c>
      <c r="Q519" s="253">
        <v>0</v>
      </c>
      <c r="R519" s="253" t="s">
        <v>76</v>
      </c>
    </row>
    <row r="520" spans="1:18" x14ac:dyDescent="0.2">
      <c r="A520" s="389" t="s">
        <v>85</v>
      </c>
      <c r="B520" s="254">
        <v>0</v>
      </c>
      <c r="C520" s="254">
        <v>0</v>
      </c>
      <c r="D520" s="254">
        <v>0</v>
      </c>
      <c r="E520" s="254">
        <v>0</v>
      </c>
      <c r="F520" s="254">
        <v>0</v>
      </c>
      <c r="G520" s="254">
        <v>0</v>
      </c>
      <c r="H520" s="254">
        <v>0</v>
      </c>
      <c r="I520" s="254">
        <v>0</v>
      </c>
      <c r="J520" s="254">
        <v>3</v>
      </c>
      <c r="K520" s="254">
        <v>0</v>
      </c>
      <c r="L520" s="254">
        <v>0</v>
      </c>
      <c r="M520" s="254">
        <v>0</v>
      </c>
      <c r="N520" s="254">
        <v>0</v>
      </c>
      <c r="O520" s="254">
        <v>3</v>
      </c>
      <c r="P520" s="254">
        <v>0</v>
      </c>
      <c r="Q520" s="254">
        <v>0</v>
      </c>
    </row>
    <row r="521" spans="1:18" ht="51" x14ac:dyDescent="0.2">
      <c r="A521" s="389" t="s">
        <v>217</v>
      </c>
    </row>
    <row r="522" spans="1:18" ht="25.5" x14ac:dyDescent="0.2">
      <c r="A522" s="389" t="s">
        <v>73</v>
      </c>
      <c r="B522" s="255">
        <v>0</v>
      </c>
      <c r="C522" s="255">
        <v>0</v>
      </c>
      <c r="D522" s="255">
        <v>0</v>
      </c>
      <c r="E522" s="255">
        <v>0</v>
      </c>
      <c r="F522" s="255">
        <v>0</v>
      </c>
      <c r="G522" s="255">
        <v>0</v>
      </c>
      <c r="H522" s="255">
        <v>0</v>
      </c>
      <c r="I522" s="255">
        <v>0</v>
      </c>
      <c r="J522" s="255">
        <v>1</v>
      </c>
      <c r="K522" s="255">
        <v>0</v>
      </c>
      <c r="L522" s="255">
        <v>0</v>
      </c>
      <c r="M522" s="255">
        <v>0</v>
      </c>
      <c r="N522" s="255">
        <v>0</v>
      </c>
      <c r="O522" s="255">
        <v>1</v>
      </c>
      <c r="P522" s="255">
        <v>0</v>
      </c>
      <c r="Q522" s="255">
        <v>0</v>
      </c>
      <c r="R522" s="255" t="s">
        <v>74</v>
      </c>
    </row>
    <row r="523" spans="1:18" ht="25.5" x14ac:dyDescent="0.2">
      <c r="A523" s="389" t="s">
        <v>75</v>
      </c>
      <c r="B523" s="255">
        <v>0</v>
      </c>
      <c r="C523" s="255">
        <v>0</v>
      </c>
      <c r="D523" s="255">
        <v>0</v>
      </c>
      <c r="E523" s="255">
        <v>0</v>
      </c>
      <c r="F523" s="255">
        <v>0</v>
      </c>
      <c r="G523" s="255">
        <v>0</v>
      </c>
      <c r="H523" s="255">
        <v>0</v>
      </c>
      <c r="I523" s="255">
        <v>0</v>
      </c>
      <c r="J523" s="255">
        <v>0</v>
      </c>
      <c r="K523" s="255">
        <v>0</v>
      </c>
      <c r="L523" s="255">
        <v>0</v>
      </c>
      <c r="M523" s="255">
        <v>0</v>
      </c>
      <c r="N523" s="255">
        <v>0</v>
      </c>
      <c r="O523" s="255">
        <v>0</v>
      </c>
      <c r="P523" s="255">
        <v>0</v>
      </c>
      <c r="Q523" s="255">
        <v>0</v>
      </c>
      <c r="R523" s="255" t="s">
        <v>76</v>
      </c>
    </row>
    <row r="524" spans="1:18" x14ac:dyDescent="0.2">
      <c r="A524" s="389" t="s">
        <v>85</v>
      </c>
      <c r="B524" s="256">
        <v>0</v>
      </c>
      <c r="C524" s="256">
        <v>0</v>
      </c>
      <c r="D524" s="256">
        <v>0</v>
      </c>
      <c r="E524" s="256">
        <v>0</v>
      </c>
      <c r="F524" s="256">
        <v>0</v>
      </c>
      <c r="G524" s="256">
        <v>0</v>
      </c>
      <c r="H524" s="256">
        <v>0</v>
      </c>
      <c r="I524" s="256">
        <v>0</v>
      </c>
      <c r="J524" s="256">
        <v>1</v>
      </c>
      <c r="K524" s="256">
        <v>0</v>
      </c>
      <c r="L524" s="256">
        <v>0</v>
      </c>
      <c r="M524" s="256">
        <v>0</v>
      </c>
      <c r="N524" s="256">
        <v>0</v>
      </c>
      <c r="O524" s="256">
        <v>1</v>
      </c>
      <c r="P524" s="256">
        <v>0</v>
      </c>
      <c r="Q524" s="256">
        <v>0</v>
      </c>
    </row>
    <row r="525" spans="1:18" ht="63.75" x14ac:dyDescent="0.2">
      <c r="A525" s="389" t="s">
        <v>218</v>
      </c>
    </row>
    <row r="526" spans="1:18" ht="25.5" x14ac:dyDescent="0.2">
      <c r="A526" s="389" t="s">
        <v>73</v>
      </c>
      <c r="B526" s="257">
        <v>0</v>
      </c>
      <c r="C526" s="257">
        <v>0</v>
      </c>
      <c r="D526" s="257">
        <v>0</v>
      </c>
      <c r="E526" s="257">
        <v>0</v>
      </c>
      <c r="F526" s="257">
        <v>0</v>
      </c>
      <c r="G526" s="257">
        <v>0</v>
      </c>
      <c r="H526" s="257">
        <v>0</v>
      </c>
      <c r="I526" s="257">
        <v>0</v>
      </c>
      <c r="J526" s="257">
        <v>0</v>
      </c>
      <c r="K526" s="257">
        <v>0</v>
      </c>
      <c r="L526" s="257">
        <v>0</v>
      </c>
      <c r="M526" s="257">
        <v>0</v>
      </c>
      <c r="N526" s="257">
        <v>0</v>
      </c>
      <c r="O526" s="257">
        <v>0</v>
      </c>
      <c r="P526" s="257">
        <v>0</v>
      </c>
      <c r="Q526" s="257">
        <v>0</v>
      </c>
      <c r="R526" s="257" t="s">
        <v>74</v>
      </c>
    </row>
    <row r="527" spans="1:18" ht="25.5" x14ac:dyDescent="0.2">
      <c r="A527" s="389" t="s">
        <v>75</v>
      </c>
      <c r="B527" s="257">
        <v>0</v>
      </c>
      <c r="C527" s="257">
        <v>0</v>
      </c>
      <c r="D527" s="257">
        <v>0</v>
      </c>
      <c r="E527" s="257">
        <v>0</v>
      </c>
      <c r="F527" s="257">
        <v>0</v>
      </c>
      <c r="G527" s="257">
        <v>0</v>
      </c>
      <c r="H527" s="257">
        <v>0</v>
      </c>
      <c r="I527" s="257">
        <v>0</v>
      </c>
      <c r="J527" s="257">
        <v>0</v>
      </c>
      <c r="K527" s="257">
        <v>0</v>
      </c>
      <c r="L527" s="257">
        <v>0</v>
      </c>
      <c r="M527" s="257">
        <v>0</v>
      </c>
      <c r="N527" s="257">
        <v>0</v>
      </c>
      <c r="O527" s="257">
        <v>0</v>
      </c>
      <c r="P527" s="257">
        <v>0</v>
      </c>
      <c r="Q527" s="257">
        <v>0</v>
      </c>
      <c r="R527" s="257" t="s">
        <v>76</v>
      </c>
    </row>
    <row r="528" spans="1:18" x14ac:dyDescent="0.2">
      <c r="A528" s="389" t="s">
        <v>85</v>
      </c>
      <c r="B528" s="258">
        <v>0</v>
      </c>
      <c r="C528" s="258">
        <v>0</v>
      </c>
      <c r="D528" s="258">
        <v>0</v>
      </c>
      <c r="E528" s="258">
        <v>0</v>
      </c>
      <c r="F528" s="258">
        <v>0</v>
      </c>
      <c r="G528" s="258">
        <v>0</v>
      </c>
      <c r="H528" s="258">
        <v>0</v>
      </c>
      <c r="I528" s="258">
        <v>0</v>
      </c>
      <c r="J528" s="258">
        <v>0</v>
      </c>
      <c r="K528" s="258">
        <v>0</v>
      </c>
      <c r="L528" s="258">
        <v>0</v>
      </c>
      <c r="M528" s="258">
        <v>0</v>
      </c>
      <c r="N528" s="258">
        <v>0</v>
      </c>
      <c r="O528" s="258">
        <v>0</v>
      </c>
      <c r="P528" s="258">
        <v>0</v>
      </c>
      <c r="Q528" s="258">
        <v>0</v>
      </c>
    </row>
    <row r="529" spans="1:18" ht="38.25" x14ac:dyDescent="0.2">
      <c r="A529" s="389" t="s">
        <v>219</v>
      </c>
    </row>
    <row r="530" spans="1:18" ht="25.5" x14ac:dyDescent="0.2">
      <c r="A530" s="389" t="s">
        <v>73</v>
      </c>
      <c r="B530" s="259">
        <v>0</v>
      </c>
      <c r="C530" s="259">
        <v>0</v>
      </c>
      <c r="D530" s="259">
        <v>0</v>
      </c>
      <c r="E530" s="259">
        <v>0</v>
      </c>
      <c r="F530" s="259">
        <v>0</v>
      </c>
      <c r="G530" s="259">
        <v>0</v>
      </c>
      <c r="H530" s="259">
        <v>0</v>
      </c>
      <c r="I530" s="259">
        <v>0</v>
      </c>
      <c r="J530" s="259">
        <v>1</v>
      </c>
      <c r="K530" s="259">
        <v>0</v>
      </c>
      <c r="L530" s="259">
        <v>0</v>
      </c>
      <c r="M530" s="259">
        <v>0</v>
      </c>
      <c r="N530" s="259">
        <v>0</v>
      </c>
      <c r="O530" s="259">
        <v>1</v>
      </c>
      <c r="P530" s="259">
        <v>0</v>
      </c>
      <c r="Q530" s="259">
        <v>0</v>
      </c>
      <c r="R530" s="259" t="s">
        <v>74</v>
      </c>
    </row>
    <row r="531" spans="1:18" ht="25.5" x14ac:dyDescent="0.2">
      <c r="A531" s="389" t="s">
        <v>77</v>
      </c>
      <c r="B531" s="259">
        <v>0</v>
      </c>
      <c r="C531" s="259">
        <v>0</v>
      </c>
      <c r="D531" s="259">
        <v>0</v>
      </c>
      <c r="E531" s="259">
        <v>0</v>
      </c>
      <c r="F531" s="259">
        <v>0</v>
      </c>
      <c r="G531" s="259">
        <v>0</v>
      </c>
      <c r="H531" s="259">
        <v>0</v>
      </c>
      <c r="I531" s="259">
        <v>0</v>
      </c>
      <c r="J531" s="259">
        <v>0</v>
      </c>
      <c r="K531" s="259">
        <v>0</v>
      </c>
      <c r="L531" s="259">
        <v>0</v>
      </c>
      <c r="M531" s="259">
        <v>0</v>
      </c>
      <c r="N531" s="259">
        <v>0</v>
      </c>
      <c r="O531" s="259">
        <v>0</v>
      </c>
      <c r="P531" s="259">
        <v>0</v>
      </c>
      <c r="Q531" s="259">
        <v>0</v>
      </c>
      <c r="R531" s="259" t="s">
        <v>78</v>
      </c>
    </row>
    <row r="532" spans="1:18" x14ac:dyDescent="0.2">
      <c r="A532" s="389" t="s">
        <v>85</v>
      </c>
      <c r="B532" s="260">
        <v>0</v>
      </c>
      <c r="C532" s="260">
        <v>0</v>
      </c>
      <c r="D532" s="260">
        <v>0</v>
      </c>
      <c r="E532" s="260">
        <v>0</v>
      </c>
      <c r="F532" s="260">
        <v>0</v>
      </c>
      <c r="G532" s="260">
        <v>0</v>
      </c>
      <c r="H532" s="260">
        <v>0</v>
      </c>
      <c r="I532" s="260">
        <v>0</v>
      </c>
      <c r="J532" s="260">
        <v>2</v>
      </c>
      <c r="K532" s="260">
        <v>0</v>
      </c>
      <c r="L532" s="260">
        <v>0</v>
      </c>
      <c r="M532" s="260">
        <v>0</v>
      </c>
      <c r="N532" s="260">
        <v>0</v>
      </c>
      <c r="O532" s="260">
        <v>2</v>
      </c>
      <c r="P532" s="260">
        <v>0</v>
      </c>
      <c r="Q532" s="260">
        <v>0</v>
      </c>
    </row>
    <row r="533" spans="1:18" ht="63.75" x14ac:dyDescent="0.2">
      <c r="A533" s="389" t="s">
        <v>220</v>
      </c>
    </row>
    <row r="534" spans="1:18" ht="25.5" x14ac:dyDescent="0.2">
      <c r="A534" s="389" t="s">
        <v>73</v>
      </c>
      <c r="B534" s="261">
        <v>0</v>
      </c>
      <c r="C534" s="261">
        <v>0</v>
      </c>
      <c r="D534" s="261">
        <v>0</v>
      </c>
      <c r="E534" s="261">
        <v>0</v>
      </c>
      <c r="F534" s="261">
        <v>0</v>
      </c>
      <c r="G534" s="261">
        <v>0</v>
      </c>
      <c r="H534" s="261">
        <v>0</v>
      </c>
      <c r="I534" s="261">
        <v>0</v>
      </c>
      <c r="J534" s="261">
        <v>0</v>
      </c>
      <c r="K534" s="261">
        <v>0</v>
      </c>
      <c r="L534" s="261">
        <v>0</v>
      </c>
      <c r="M534" s="261">
        <v>0</v>
      </c>
      <c r="N534" s="261">
        <v>0</v>
      </c>
      <c r="O534" s="261">
        <v>0</v>
      </c>
      <c r="P534" s="261">
        <v>0</v>
      </c>
      <c r="Q534" s="261">
        <v>0</v>
      </c>
      <c r="R534" s="261" t="s">
        <v>74</v>
      </c>
    </row>
    <row r="535" spans="1:18" ht="25.5" x14ac:dyDescent="0.2">
      <c r="A535" s="389" t="s">
        <v>75</v>
      </c>
      <c r="B535" s="261">
        <v>0</v>
      </c>
      <c r="C535" s="261">
        <v>0</v>
      </c>
      <c r="D535" s="261">
        <v>0</v>
      </c>
      <c r="E535" s="261">
        <v>0</v>
      </c>
      <c r="F535" s="261">
        <v>0</v>
      </c>
      <c r="G535" s="261">
        <v>0</v>
      </c>
      <c r="H535" s="261">
        <v>0</v>
      </c>
      <c r="I535" s="261">
        <v>0</v>
      </c>
      <c r="J535" s="261">
        <v>0</v>
      </c>
      <c r="K535" s="261">
        <v>0</v>
      </c>
      <c r="L535" s="261">
        <v>0</v>
      </c>
      <c r="M535" s="261">
        <v>0</v>
      </c>
      <c r="N535" s="261">
        <v>0</v>
      </c>
      <c r="O535" s="261">
        <v>0</v>
      </c>
      <c r="P535" s="261">
        <v>0</v>
      </c>
      <c r="Q535" s="261">
        <v>0</v>
      </c>
      <c r="R535" s="261" t="s">
        <v>76</v>
      </c>
    </row>
    <row r="536" spans="1:18" x14ac:dyDescent="0.2">
      <c r="A536" s="389" t="s">
        <v>85</v>
      </c>
      <c r="B536" s="262">
        <v>1</v>
      </c>
      <c r="C536" s="262">
        <v>0</v>
      </c>
      <c r="D536" s="262">
        <v>0</v>
      </c>
      <c r="E536" s="262">
        <v>0</v>
      </c>
      <c r="F536" s="262">
        <v>0</v>
      </c>
      <c r="G536" s="262">
        <v>1</v>
      </c>
      <c r="H536" s="262">
        <v>0</v>
      </c>
      <c r="I536" s="262">
        <v>0</v>
      </c>
      <c r="J536" s="262">
        <v>0</v>
      </c>
      <c r="K536" s="262">
        <v>0</v>
      </c>
      <c r="L536" s="262">
        <v>0</v>
      </c>
      <c r="M536" s="262">
        <v>0</v>
      </c>
      <c r="N536" s="262">
        <v>0</v>
      </c>
      <c r="O536" s="262">
        <v>0</v>
      </c>
      <c r="P536" s="262">
        <v>0</v>
      </c>
      <c r="Q536" s="262">
        <v>0</v>
      </c>
    </row>
    <row r="537" spans="1:18" ht="63.75" x14ac:dyDescent="0.2">
      <c r="A537" s="389" t="s">
        <v>221</v>
      </c>
    </row>
    <row r="538" spans="1:18" ht="25.5" x14ac:dyDescent="0.2">
      <c r="A538" s="389" t="s">
        <v>130</v>
      </c>
      <c r="B538" s="263">
        <v>0</v>
      </c>
      <c r="C538" s="263">
        <v>0</v>
      </c>
      <c r="D538" s="263">
        <v>0</v>
      </c>
      <c r="E538" s="263">
        <v>0</v>
      </c>
      <c r="F538" s="263">
        <v>0</v>
      </c>
      <c r="G538" s="263">
        <v>0</v>
      </c>
      <c r="H538" s="263">
        <v>0</v>
      </c>
      <c r="I538" s="263">
        <v>0</v>
      </c>
      <c r="J538" s="263">
        <v>2</v>
      </c>
      <c r="K538" s="263">
        <v>2</v>
      </c>
      <c r="L538" s="263">
        <v>0</v>
      </c>
      <c r="M538" s="263">
        <v>0</v>
      </c>
      <c r="N538" s="263">
        <v>0</v>
      </c>
      <c r="O538" s="263">
        <v>0</v>
      </c>
      <c r="P538" s="263">
        <v>0</v>
      </c>
      <c r="Q538" s="263">
        <v>2</v>
      </c>
      <c r="R538" s="263" t="s">
        <v>131</v>
      </c>
    </row>
    <row r="539" spans="1:18" ht="25.5" x14ac:dyDescent="0.2">
      <c r="A539" s="389" t="s">
        <v>166</v>
      </c>
      <c r="B539" s="263">
        <v>2</v>
      </c>
      <c r="C539" s="263">
        <v>0</v>
      </c>
      <c r="D539" s="263">
        <v>0</v>
      </c>
      <c r="E539" s="263">
        <v>0</v>
      </c>
      <c r="F539" s="263">
        <v>0</v>
      </c>
      <c r="G539" s="263">
        <v>2</v>
      </c>
      <c r="H539" s="263">
        <v>0</v>
      </c>
      <c r="I539" s="263">
        <v>0</v>
      </c>
      <c r="J539" s="263">
        <v>0</v>
      </c>
      <c r="K539" s="263">
        <v>0</v>
      </c>
      <c r="L539" s="263">
        <v>0</v>
      </c>
      <c r="M539" s="263">
        <v>0</v>
      </c>
      <c r="N539" s="263">
        <v>0</v>
      </c>
      <c r="O539" s="263">
        <v>0</v>
      </c>
      <c r="P539" s="263">
        <v>0</v>
      </c>
      <c r="Q539" s="263">
        <v>0</v>
      </c>
      <c r="R539" s="263" t="s">
        <v>167</v>
      </c>
    </row>
    <row r="540" spans="1:18" ht="25.5" x14ac:dyDescent="0.2">
      <c r="A540" s="389" t="s">
        <v>73</v>
      </c>
      <c r="B540" s="263">
        <v>0</v>
      </c>
      <c r="C540" s="263">
        <v>0</v>
      </c>
      <c r="D540" s="263">
        <v>0</v>
      </c>
      <c r="E540" s="263">
        <v>0</v>
      </c>
      <c r="F540" s="263">
        <v>0</v>
      </c>
      <c r="G540" s="263">
        <v>0</v>
      </c>
      <c r="H540" s="263">
        <v>0</v>
      </c>
      <c r="I540" s="263">
        <v>0</v>
      </c>
      <c r="J540" s="263">
        <v>2</v>
      </c>
      <c r="K540" s="263">
        <v>0</v>
      </c>
      <c r="L540" s="263">
        <v>0</v>
      </c>
      <c r="M540" s="263">
        <v>0</v>
      </c>
      <c r="N540" s="263">
        <v>0</v>
      </c>
      <c r="O540" s="263">
        <v>2</v>
      </c>
      <c r="P540" s="263">
        <v>0</v>
      </c>
      <c r="Q540" s="263">
        <v>0</v>
      </c>
      <c r="R540" s="263" t="s">
        <v>74</v>
      </c>
    </row>
    <row r="541" spans="1:18" ht="25.5" x14ac:dyDescent="0.2">
      <c r="A541" s="389" t="s">
        <v>75</v>
      </c>
      <c r="B541" s="263">
        <v>0</v>
      </c>
      <c r="C541" s="263">
        <v>0</v>
      </c>
      <c r="D541" s="263">
        <v>0</v>
      </c>
      <c r="E541" s="263">
        <v>0</v>
      </c>
      <c r="F541" s="263">
        <v>0</v>
      </c>
      <c r="G541" s="263">
        <v>0</v>
      </c>
      <c r="H541" s="263">
        <v>0</v>
      </c>
      <c r="I541" s="263">
        <v>0</v>
      </c>
      <c r="J541" s="263">
        <v>13</v>
      </c>
      <c r="K541" s="263">
        <v>0</v>
      </c>
      <c r="L541" s="263">
        <v>0</v>
      </c>
      <c r="M541" s="263">
        <v>0</v>
      </c>
      <c r="N541" s="263">
        <v>0</v>
      </c>
      <c r="O541" s="263">
        <v>13</v>
      </c>
      <c r="P541" s="263">
        <v>0</v>
      </c>
      <c r="Q541" s="263">
        <v>0</v>
      </c>
      <c r="R541" s="263" t="s">
        <v>76</v>
      </c>
    </row>
    <row r="542" spans="1:18" x14ac:dyDescent="0.2">
      <c r="A542" s="389" t="s">
        <v>85</v>
      </c>
      <c r="B542" s="264">
        <v>3</v>
      </c>
      <c r="C542" s="264">
        <v>0</v>
      </c>
      <c r="D542" s="264">
        <v>0</v>
      </c>
      <c r="E542" s="264">
        <v>0</v>
      </c>
      <c r="F542" s="264">
        <v>0</v>
      </c>
      <c r="G542" s="264">
        <v>3</v>
      </c>
      <c r="H542" s="264">
        <v>0</v>
      </c>
      <c r="I542" s="264">
        <v>0</v>
      </c>
      <c r="J542" s="264">
        <v>17</v>
      </c>
      <c r="K542" s="264">
        <v>2</v>
      </c>
      <c r="L542" s="264">
        <v>0</v>
      </c>
      <c r="M542" s="264">
        <v>0</v>
      </c>
      <c r="N542" s="264">
        <v>0</v>
      </c>
      <c r="O542" s="264">
        <v>15</v>
      </c>
      <c r="P542" s="264">
        <v>0</v>
      </c>
      <c r="Q542" s="264">
        <v>2</v>
      </c>
    </row>
    <row r="543" spans="1:18" ht="127.5" x14ac:dyDescent="0.2">
      <c r="A543" s="389" t="s">
        <v>222</v>
      </c>
    </row>
    <row r="544" spans="1:18" ht="25.5" x14ac:dyDescent="0.2">
      <c r="A544" s="389" t="s">
        <v>75</v>
      </c>
      <c r="B544" s="265">
        <v>0</v>
      </c>
      <c r="C544" s="265">
        <v>0</v>
      </c>
      <c r="D544" s="265">
        <v>0</v>
      </c>
      <c r="E544" s="265">
        <v>0</v>
      </c>
      <c r="F544" s="265">
        <v>0</v>
      </c>
      <c r="G544" s="265">
        <v>0</v>
      </c>
      <c r="H544" s="265">
        <v>0</v>
      </c>
      <c r="I544" s="265">
        <v>0</v>
      </c>
      <c r="J544" s="265">
        <v>0</v>
      </c>
      <c r="K544" s="265">
        <v>0</v>
      </c>
      <c r="L544" s="265">
        <v>0</v>
      </c>
      <c r="M544" s="265">
        <v>0</v>
      </c>
      <c r="N544" s="265">
        <v>0</v>
      </c>
      <c r="O544" s="265">
        <v>0</v>
      </c>
      <c r="P544" s="265">
        <v>0</v>
      </c>
      <c r="Q544" s="265">
        <v>0</v>
      </c>
      <c r="R544" s="265" t="s">
        <v>76</v>
      </c>
    </row>
    <row r="545" spans="1:18" x14ac:dyDescent="0.2">
      <c r="A545" s="389" t="s">
        <v>85</v>
      </c>
      <c r="B545" s="266">
        <v>0</v>
      </c>
      <c r="C545" s="266">
        <v>0</v>
      </c>
      <c r="D545" s="266">
        <v>0</v>
      </c>
      <c r="E545" s="266">
        <v>0</v>
      </c>
      <c r="F545" s="266">
        <v>0</v>
      </c>
      <c r="G545" s="266">
        <v>0</v>
      </c>
      <c r="H545" s="266">
        <v>0</v>
      </c>
      <c r="I545" s="266">
        <v>0</v>
      </c>
      <c r="J545" s="266">
        <v>0</v>
      </c>
      <c r="K545" s="266">
        <v>0</v>
      </c>
      <c r="L545" s="266">
        <v>0</v>
      </c>
      <c r="M545" s="266">
        <v>0</v>
      </c>
      <c r="N545" s="266">
        <v>0</v>
      </c>
      <c r="O545" s="266">
        <v>0</v>
      </c>
      <c r="P545" s="266">
        <v>0</v>
      </c>
      <c r="Q545" s="266">
        <v>0</v>
      </c>
    </row>
    <row r="546" spans="1:18" ht="153" x14ac:dyDescent="0.2">
      <c r="A546" s="389" t="s">
        <v>223</v>
      </c>
    </row>
    <row r="547" spans="1:18" ht="25.5" x14ac:dyDescent="0.2">
      <c r="A547" s="389" t="s">
        <v>166</v>
      </c>
      <c r="B547" s="267">
        <v>2</v>
      </c>
      <c r="C547" s="267">
        <v>0</v>
      </c>
      <c r="D547" s="267">
        <v>0</v>
      </c>
      <c r="E547" s="267">
        <v>0</v>
      </c>
      <c r="F547" s="267">
        <v>0</v>
      </c>
      <c r="G547" s="267">
        <v>2</v>
      </c>
      <c r="H547" s="267">
        <v>0</v>
      </c>
      <c r="I547" s="267">
        <v>0</v>
      </c>
      <c r="J547" s="267">
        <v>0</v>
      </c>
      <c r="K547" s="267">
        <v>0</v>
      </c>
      <c r="L547" s="267">
        <v>0</v>
      </c>
      <c r="M547" s="267">
        <v>0</v>
      </c>
      <c r="N547" s="267">
        <v>0</v>
      </c>
      <c r="O547" s="267">
        <v>0</v>
      </c>
      <c r="P547" s="267">
        <v>0</v>
      </c>
      <c r="Q547" s="267">
        <v>0</v>
      </c>
      <c r="R547" s="267" t="s">
        <v>167</v>
      </c>
    </row>
    <row r="548" spans="1:18" ht="25.5" x14ac:dyDescent="0.2">
      <c r="A548" s="389" t="s">
        <v>73</v>
      </c>
      <c r="B548" s="267">
        <v>0</v>
      </c>
      <c r="C548" s="267">
        <v>0</v>
      </c>
      <c r="D548" s="267">
        <v>0</v>
      </c>
      <c r="E548" s="267">
        <v>0</v>
      </c>
      <c r="F548" s="267">
        <v>0</v>
      </c>
      <c r="G548" s="267">
        <v>0</v>
      </c>
      <c r="H548" s="267">
        <v>0</v>
      </c>
      <c r="I548" s="267">
        <v>0</v>
      </c>
      <c r="J548" s="267">
        <v>0</v>
      </c>
      <c r="K548" s="267">
        <v>0</v>
      </c>
      <c r="L548" s="267">
        <v>0</v>
      </c>
      <c r="M548" s="267">
        <v>0</v>
      </c>
      <c r="N548" s="267">
        <v>0</v>
      </c>
      <c r="O548" s="267">
        <v>0</v>
      </c>
      <c r="P548" s="267">
        <v>0</v>
      </c>
      <c r="Q548" s="267">
        <v>0</v>
      </c>
      <c r="R548" s="267" t="s">
        <v>74</v>
      </c>
    </row>
    <row r="549" spans="1:18" ht="25.5" x14ac:dyDescent="0.2">
      <c r="A549" s="389" t="s">
        <v>75</v>
      </c>
      <c r="B549" s="267">
        <v>0</v>
      </c>
      <c r="C549" s="267">
        <v>0</v>
      </c>
      <c r="D549" s="267">
        <v>0</v>
      </c>
      <c r="E549" s="267">
        <v>0</v>
      </c>
      <c r="F549" s="267">
        <v>0</v>
      </c>
      <c r="G549" s="267">
        <v>0</v>
      </c>
      <c r="H549" s="267">
        <v>0</v>
      </c>
      <c r="I549" s="267">
        <v>0</v>
      </c>
      <c r="J549" s="267">
        <v>0</v>
      </c>
      <c r="K549" s="267">
        <v>0</v>
      </c>
      <c r="L549" s="267">
        <v>0</v>
      </c>
      <c r="M549" s="267">
        <v>0</v>
      </c>
      <c r="N549" s="267">
        <v>0</v>
      </c>
      <c r="O549" s="267">
        <v>0</v>
      </c>
      <c r="P549" s="267">
        <v>0</v>
      </c>
      <c r="Q549" s="267">
        <v>0</v>
      </c>
      <c r="R549" s="267" t="s">
        <v>76</v>
      </c>
    </row>
    <row r="550" spans="1:18" x14ac:dyDescent="0.2">
      <c r="A550" s="389" t="s">
        <v>85</v>
      </c>
      <c r="B550" s="268">
        <v>2</v>
      </c>
      <c r="C550" s="268">
        <v>0</v>
      </c>
      <c r="D550" s="268">
        <v>0</v>
      </c>
      <c r="E550" s="268">
        <v>0</v>
      </c>
      <c r="F550" s="268">
        <v>0</v>
      </c>
      <c r="G550" s="268">
        <v>2</v>
      </c>
      <c r="H550" s="268">
        <v>0</v>
      </c>
      <c r="I550" s="268">
        <v>0</v>
      </c>
      <c r="J550" s="268">
        <v>0</v>
      </c>
      <c r="K550" s="268">
        <v>0</v>
      </c>
      <c r="L550" s="268">
        <v>0</v>
      </c>
      <c r="M550" s="268">
        <v>0</v>
      </c>
      <c r="N550" s="268">
        <v>0</v>
      </c>
      <c r="O550" s="268">
        <v>0</v>
      </c>
      <c r="P550" s="268">
        <v>0</v>
      </c>
      <c r="Q550" s="268">
        <v>0</v>
      </c>
    </row>
    <row r="551" spans="1:18" ht="114.75" x14ac:dyDescent="0.2">
      <c r="A551" s="389" t="s">
        <v>224</v>
      </c>
    </row>
    <row r="552" spans="1:18" ht="25.5" x14ac:dyDescent="0.2">
      <c r="A552" s="389" t="s">
        <v>166</v>
      </c>
      <c r="B552" s="269">
        <v>2</v>
      </c>
      <c r="C552" s="269">
        <v>0</v>
      </c>
      <c r="D552" s="269">
        <v>0</v>
      </c>
      <c r="E552" s="269">
        <v>0</v>
      </c>
      <c r="F552" s="269">
        <v>0</v>
      </c>
      <c r="G552" s="269">
        <v>2</v>
      </c>
      <c r="H552" s="269">
        <v>0</v>
      </c>
      <c r="I552" s="269">
        <v>0</v>
      </c>
      <c r="J552" s="269">
        <v>0</v>
      </c>
      <c r="K552" s="269">
        <v>0</v>
      </c>
      <c r="L552" s="269">
        <v>0</v>
      </c>
      <c r="M552" s="269">
        <v>0</v>
      </c>
      <c r="N552" s="269">
        <v>0</v>
      </c>
      <c r="O552" s="269">
        <v>0</v>
      </c>
      <c r="P552" s="269">
        <v>0</v>
      </c>
      <c r="Q552" s="269">
        <v>0</v>
      </c>
      <c r="R552" s="269" t="s">
        <v>167</v>
      </c>
    </row>
    <row r="553" spans="1:18" ht="25.5" x14ac:dyDescent="0.2">
      <c r="A553" s="389" t="s">
        <v>73</v>
      </c>
      <c r="B553" s="269">
        <v>0</v>
      </c>
      <c r="C553" s="269">
        <v>0</v>
      </c>
      <c r="D553" s="269">
        <v>0</v>
      </c>
      <c r="E553" s="269">
        <v>0</v>
      </c>
      <c r="F553" s="269">
        <v>0</v>
      </c>
      <c r="G553" s="269">
        <v>0</v>
      </c>
      <c r="H553" s="269">
        <v>0</v>
      </c>
      <c r="I553" s="269">
        <v>0</v>
      </c>
      <c r="J553" s="269">
        <v>0</v>
      </c>
      <c r="K553" s="269">
        <v>0</v>
      </c>
      <c r="L553" s="269">
        <v>0</v>
      </c>
      <c r="M553" s="269">
        <v>0</v>
      </c>
      <c r="N553" s="269">
        <v>0</v>
      </c>
      <c r="O553" s="269">
        <v>0</v>
      </c>
      <c r="P553" s="269">
        <v>0</v>
      </c>
      <c r="Q553" s="269">
        <v>0</v>
      </c>
      <c r="R553" s="269" t="s">
        <v>74</v>
      </c>
    </row>
    <row r="554" spans="1:18" ht="25.5" x14ac:dyDescent="0.2">
      <c r="A554" s="389" t="s">
        <v>75</v>
      </c>
      <c r="B554" s="269">
        <v>0</v>
      </c>
      <c r="C554" s="269">
        <v>0</v>
      </c>
      <c r="D554" s="269">
        <v>0</v>
      </c>
      <c r="E554" s="269">
        <v>0</v>
      </c>
      <c r="F554" s="269">
        <v>0</v>
      </c>
      <c r="G554" s="269">
        <v>0</v>
      </c>
      <c r="H554" s="269">
        <v>0</v>
      </c>
      <c r="I554" s="269">
        <v>0</v>
      </c>
      <c r="J554" s="269">
        <v>0</v>
      </c>
      <c r="K554" s="269">
        <v>0</v>
      </c>
      <c r="L554" s="269">
        <v>0</v>
      </c>
      <c r="M554" s="269">
        <v>0</v>
      </c>
      <c r="N554" s="269">
        <v>0</v>
      </c>
      <c r="O554" s="269">
        <v>0</v>
      </c>
      <c r="P554" s="269">
        <v>0</v>
      </c>
      <c r="Q554" s="269">
        <v>0</v>
      </c>
      <c r="R554" s="269" t="s">
        <v>76</v>
      </c>
    </row>
    <row r="555" spans="1:18" x14ac:dyDescent="0.2">
      <c r="A555" s="389" t="s">
        <v>85</v>
      </c>
      <c r="B555" s="270">
        <v>2</v>
      </c>
      <c r="C555" s="270">
        <v>0</v>
      </c>
      <c r="D555" s="270">
        <v>0</v>
      </c>
      <c r="E555" s="270">
        <v>0</v>
      </c>
      <c r="F555" s="270">
        <v>0</v>
      </c>
      <c r="G555" s="270">
        <v>2</v>
      </c>
      <c r="H555" s="270">
        <v>0</v>
      </c>
      <c r="I555" s="270">
        <v>0</v>
      </c>
      <c r="J555" s="270">
        <v>0</v>
      </c>
      <c r="K555" s="270">
        <v>0</v>
      </c>
      <c r="L555" s="270">
        <v>0</v>
      </c>
      <c r="M555" s="270">
        <v>0</v>
      </c>
      <c r="N555" s="270">
        <v>0</v>
      </c>
      <c r="O555" s="270">
        <v>0</v>
      </c>
      <c r="P555" s="270">
        <v>0</v>
      </c>
      <c r="Q555" s="270">
        <v>0</v>
      </c>
    </row>
    <row r="556" spans="1:18" ht="25.5" x14ac:dyDescent="0.2">
      <c r="A556" s="389" t="s">
        <v>225</v>
      </c>
    </row>
    <row r="557" spans="1:18" ht="25.5" x14ac:dyDescent="0.2">
      <c r="A557" s="389" t="s">
        <v>65</v>
      </c>
      <c r="B557" s="271">
        <v>0</v>
      </c>
      <c r="C557" s="271">
        <v>0</v>
      </c>
      <c r="D557" s="271">
        <v>0</v>
      </c>
      <c r="E557" s="271">
        <v>0</v>
      </c>
      <c r="F557" s="271">
        <v>0</v>
      </c>
      <c r="G557" s="271">
        <v>0</v>
      </c>
      <c r="H557" s="271">
        <v>0</v>
      </c>
      <c r="I557" s="271">
        <v>0</v>
      </c>
      <c r="J557" s="271">
        <v>0</v>
      </c>
      <c r="K557" s="271">
        <v>0</v>
      </c>
      <c r="L557" s="271">
        <v>0</v>
      </c>
      <c r="M557" s="271">
        <v>0</v>
      </c>
      <c r="N557" s="271">
        <v>0</v>
      </c>
      <c r="O557" s="271">
        <v>0</v>
      </c>
      <c r="P557" s="271">
        <v>0</v>
      </c>
      <c r="Q557" s="271">
        <v>0</v>
      </c>
      <c r="R557" s="271" t="s">
        <v>66</v>
      </c>
    </row>
    <row r="558" spans="1:18" ht="25.5" x14ac:dyDescent="0.2">
      <c r="A558" s="389" t="s">
        <v>109</v>
      </c>
      <c r="B558" s="271">
        <v>0</v>
      </c>
      <c r="C558" s="271">
        <v>0</v>
      </c>
      <c r="D558" s="271">
        <v>0</v>
      </c>
      <c r="E558" s="271">
        <v>0</v>
      </c>
      <c r="F558" s="271">
        <v>0</v>
      </c>
      <c r="G558" s="271">
        <v>0</v>
      </c>
      <c r="H558" s="271">
        <v>0</v>
      </c>
      <c r="I558" s="271">
        <v>0</v>
      </c>
      <c r="J558" s="271">
        <v>0</v>
      </c>
      <c r="K558" s="271">
        <v>0</v>
      </c>
      <c r="L558" s="271">
        <v>0</v>
      </c>
      <c r="M558" s="271">
        <v>0</v>
      </c>
      <c r="N558" s="271">
        <v>0</v>
      </c>
      <c r="O558" s="271">
        <v>0</v>
      </c>
      <c r="P558" s="271">
        <v>0</v>
      </c>
      <c r="Q558" s="271">
        <v>0</v>
      </c>
      <c r="R558" s="271" t="s">
        <v>110</v>
      </c>
    </row>
    <row r="559" spans="1:18" x14ac:dyDescent="0.2">
      <c r="A559" s="389" t="s">
        <v>85</v>
      </c>
      <c r="B559" s="272">
        <v>0</v>
      </c>
      <c r="C559" s="272">
        <v>0</v>
      </c>
      <c r="D559" s="272">
        <v>0</v>
      </c>
      <c r="E559" s="272">
        <v>0</v>
      </c>
      <c r="F559" s="272">
        <v>0</v>
      </c>
      <c r="G559" s="272">
        <v>0</v>
      </c>
      <c r="H559" s="272">
        <v>0</v>
      </c>
      <c r="I559" s="272">
        <v>0</v>
      </c>
      <c r="J559" s="272">
        <v>0</v>
      </c>
      <c r="K559" s="272">
        <v>0</v>
      </c>
      <c r="L559" s="272">
        <v>0</v>
      </c>
      <c r="M559" s="272">
        <v>0</v>
      </c>
      <c r="N559" s="272">
        <v>0</v>
      </c>
      <c r="O559" s="272">
        <v>0</v>
      </c>
      <c r="P559" s="272">
        <v>0</v>
      </c>
      <c r="Q559" s="272">
        <v>0</v>
      </c>
    </row>
    <row r="560" spans="1:18" ht="102" x14ac:dyDescent="0.2">
      <c r="A560" s="389" t="s">
        <v>226</v>
      </c>
    </row>
    <row r="561" spans="1:18" ht="25.5" x14ac:dyDescent="0.2">
      <c r="A561" s="389" t="s">
        <v>91</v>
      </c>
      <c r="B561" s="273">
        <v>0</v>
      </c>
      <c r="C561" s="273">
        <v>0</v>
      </c>
      <c r="D561" s="273">
        <v>0</v>
      </c>
      <c r="E561" s="273">
        <v>0</v>
      </c>
      <c r="F561" s="273">
        <v>0</v>
      </c>
      <c r="G561" s="273">
        <v>0</v>
      </c>
      <c r="H561" s="273">
        <v>0</v>
      </c>
      <c r="I561" s="273">
        <v>0</v>
      </c>
      <c r="J561" s="273">
        <v>125</v>
      </c>
      <c r="K561" s="273">
        <v>125</v>
      </c>
      <c r="L561" s="273">
        <v>0</v>
      </c>
      <c r="M561" s="273">
        <v>0</v>
      </c>
      <c r="N561" s="273">
        <v>0</v>
      </c>
      <c r="O561" s="273">
        <v>0</v>
      </c>
      <c r="P561" s="273">
        <v>0</v>
      </c>
      <c r="Q561" s="273">
        <v>125</v>
      </c>
      <c r="R561" s="273" t="s">
        <v>92</v>
      </c>
    </row>
    <row r="562" spans="1:18" ht="25.5" x14ac:dyDescent="0.2">
      <c r="A562" s="389" t="s">
        <v>75</v>
      </c>
      <c r="B562" s="273">
        <v>0</v>
      </c>
      <c r="C562" s="273">
        <v>0</v>
      </c>
      <c r="D562" s="273">
        <v>0</v>
      </c>
      <c r="E562" s="273">
        <v>0</v>
      </c>
      <c r="F562" s="273">
        <v>0</v>
      </c>
      <c r="G562" s="273">
        <v>0</v>
      </c>
      <c r="H562" s="273">
        <v>0</v>
      </c>
      <c r="I562" s="273">
        <v>0</v>
      </c>
      <c r="J562" s="273">
        <v>5</v>
      </c>
      <c r="K562" s="273">
        <v>0</v>
      </c>
      <c r="L562" s="273">
        <v>0</v>
      </c>
      <c r="M562" s="273">
        <v>0</v>
      </c>
      <c r="N562" s="273">
        <v>0</v>
      </c>
      <c r="O562" s="273">
        <v>5</v>
      </c>
      <c r="P562" s="273">
        <v>0</v>
      </c>
      <c r="Q562" s="273">
        <v>0</v>
      </c>
      <c r="R562" s="273" t="s">
        <v>76</v>
      </c>
    </row>
    <row r="563" spans="1:18" x14ac:dyDescent="0.2">
      <c r="A563" s="389" t="s">
        <v>85</v>
      </c>
      <c r="B563" s="274">
        <v>0</v>
      </c>
      <c r="C563" s="274">
        <v>0</v>
      </c>
      <c r="D563" s="274">
        <v>0</v>
      </c>
      <c r="E563" s="274">
        <v>0</v>
      </c>
      <c r="F563" s="274">
        <v>0</v>
      </c>
      <c r="G563" s="274">
        <v>0</v>
      </c>
      <c r="H563" s="274">
        <v>0</v>
      </c>
      <c r="I563" s="274">
        <v>0</v>
      </c>
      <c r="J563" s="274">
        <v>130</v>
      </c>
      <c r="K563" s="274">
        <v>125</v>
      </c>
      <c r="L563" s="274">
        <v>0</v>
      </c>
      <c r="M563" s="274">
        <v>0</v>
      </c>
      <c r="N563" s="274">
        <v>0</v>
      </c>
      <c r="O563" s="274">
        <v>5</v>
      </c>
      <c r="P563" s="274">
        <v>0</v>
      </c>
      <c r="Q563" s="274">
        <v>125</v>
      </c>
    </row>
    <row r="564" spans="1:18" ht="89.25" x14ac:dyDescent="0.2">
      <c r="A564" s="389" t="s">
        <v>227</v>
      </c>
    </row>
    <row r="565" spans="1:18" ht="25.5" x14ac:dyDescent="0.2">
      <c r="A565" s="389" t="s">
        <v>75</v>
      </c>
      <c r="B565" s="275">
        <v>0</v>
      </c>
      <c r="C565" s="275">
        <v>0</v>
      </c>
      <c r="D565" s="275">
        <v>0</v>
      </c>
      <c r="E565" s="275">
        <v>0</v>
      </c>
      <c r="F565" s="275">
        <v>0</v>
      </c>
      <c r="G565" s="275">
        <v>0</v>
      </c>
      <c r="H565" s="275">
        <v>0</v>
      </c>
      <c r="I565" s="275">
        <v>0</v>
      </c>
      <c r="J565" s="275">
        <v>0</v>
      </c>
      <c r="K565" s="275">
        <v>0</v>
      </c>
      <c r="L565" s="275">
        <v>0</v>
      </c>
      <c r="M565" s="275">
        <v>0</v>
      </c>
      <c r="N565" s="275">
        <v>0</v>
      </c>
      <c r="O565" s="275">
        <v>0</v>
      </c>
      <c r="P565" s="275">
        <v>0</v>
      </c>
      <c r="Q565" s="275">
        <v>0</v>
      </c>
      <c r="R565" s="275" t="s">
        <v>76</v>
      </c>
    </row>
    <row r="566" spans="1:18" x14ac:dyDescent="0.2">
      <c r="A566" s="389" t="s">
        <v>85</v>
      </c>
      <c r="B566" s="276">
        <v>0</v>
      </c>
      <c r="C566" s="276">
        <v>0</v>
      </c>
      <c r="D566" s="276">
        <v>0</v>
      </c>
      <c r="E566" s="276">
        <v>0</v>
      </c>
      <c r="F566" s="276">
        <v>0</v>
      </c>
      <c r="G566" s="276">
        <v>0</v>
      </c>
      <c r="H566" s="276">
        <v>0</v>
      </c>
      <c r="I566" s="276">
        <v>0</v>
      </c>
      <c r="J566" s="276">
        <v>0</v>
      </c>
      <c r="K566" s="276">
        <v>0</v>
      </c>
      <c r="L566" s="276">
        <v>0</v>
      </c>
      <c r="M566" s="276">
        <v>0</v>
      </c>
      <c r="N566" s="276">
        <v>0</v>
      </c>
      <c r="O566" s="276">
        <v>0</v>
      </c>
      <c r="P566" s="276">
        <v>0</v>
      </c>
      <c r="Q566" s="276">
        <v>0</v>
      </c>
    </row>
    <row r="567" spans="1:18" ht="38.25" x14ac:dyDescent="0.2">
      <c r="A567" s="389" t="s">
        <v>228</v>
      </c>
    </row>
    <row r="568" spans="1:18" ht="25.5" x14ac:dyDescent="0.2">
      <c r="A568" s="389" t="s">
        <v>65</v>
      </c>
      <c r="B568" s="277">
        <v>0</v>
      </c>
      <c r="C568" s="277">
        <v>0</v>
      </c>
      <c r="D568" s="277">
        <v>0</v>
      </c>
      <c r="E568" s="277">
        <v>0</v>
      </c>
      <c r="F568" s="277">
        <v>0</v>
      </c>
      <c r="G568" s="277">
        <v>0</v>
      </c>
      <c r="H568" s="277">
        <v>0</v>
      </c>
      <c r="I568" s="277">
        <v>0</v>
      </c>
      <c r="J568" s="277">
        <v>0</v>
      </c>
      <c r="K568" s="277">
        <v>0</v>
      </c>
      <c r="L568" s="277">
        <v>0</v>
      </c>
      <c r="M568" s="277">
        <v>0</v>
      </c>
      <c r="N568" s="277">
        <v>0</v>
      </c>
      <c r="O568" s="277">
        <v>0</v>
      </c>
      <c r="P568" s="277">
        <v>0</v>
      </c>
      <c r="Q568" s="277">
        <v>0</v>
      </c>
      <c r="R568" s="277" t="s">
        <v>66</v>
      </c>
    </row>
    <row r="569" spans="1:18" ht="25.5" x14ac:dyDescent="0.2">
      <c r="A569" s="389" t="s">
        <v>87</v>
      </c>
      <c r="B569" s="277">
        <v>1</v>
      </c>
      <c r="C569" s="277">
        <v>0</v>
      </c>
      <c r="D569" s="277">
        <v>1</v>
      </c>
      <c r="E569" s="277">
        <v>0</v>
      </c>
      <c r="F569" s="277">
        <v>0</v>
      </c>
      <c r="G569" s="277">
        <v>0</v>
      </c>
      <c r="H569" s="277">
        <v>0</v>
      </c>
      <c r="I569" s="277">
        <v>0</v>
      </c>
      <c r="J569" s="277">
        <v>0</v>
      </c>
      <c r="K569" s="277">
        <v>0</v>
      </c>
      <c r="L569" s="277">
        <v>0</v>
      </c>
      <c r="M569" s="277">
        <v>0</v>
      </c>
      <c r="N569" s="277">
        <v>0</v>
      </c>
      <c r="O569" s="277">
        <v>0</v>
      </c>
      <c r="P569" s="277">
        <v>0</v>
      </c>
      <c r="Q569" s="277">
        <v>0</v>
      </c>
      <c r="R569" s="277" t="s">
        <v>88</v>
      </c>
    </row>
    <row r="570" spans="1:18" ht="25.5" x14ac:dyDescent="0.2">
      <c r="A570" s="389" t="s">
        <v>122</v>
      </c>
      <c r="B570" s="277">
        <v>0</v>
      </c>
      <c r="C570" s="277">
        <v>0</v>
      </c>
      <c r="D570" s="277">
        <v>0</v>
      </c>
      <c r="E570" s="277">
        <v>0</v>
      </c>
      <c r="F570" s="277">
        <v>0</v>
      </c>
      <c r="G570" s="277">
        <v>0</v>
      </c>
      <c r="H570" s="277">
        <v>0</v>
      </c>
      <c r="I570" s="277">
        <v>0</v>
      </c>
      <c r="J570" s="277">
        <v>0</v>
      </c>
      <c r="K570" s="277">
        <v>0</v>
      </c>
      <c r="L570" s="277">
        <v>0</v>
      </c>
      <c r="M570" s="277">
        <v>0</v>
      </c>
      <c r="N570" s="277">
        <v>0</v>
      </c>
      <c r="O570" s="277">
        <v>0</v>
      </c>
      <c r="P570" s="277">
        <v>0</v>
      </c>
      <c r="Q570" s="277">
        <v>0</v>
      </c>
      <c r="R570" s="277" t="s">
        <v>123</v>
      </c>
    </row>
    <row r="571" spans="1:18" x14ac:dyDescent="0.2">
      <c r="A571" s="389" t="s">
        <v>85</v>
      </c>
      <c r="B571" s="278">
        <v>1</v>
      </c>
      <c r="C571" s="278">
        <v>0</v>
      </c>
      <c r="D571" s="278">
        <v>1</v>
      </c>
      <c r="E571" s="278">
        <v>0</v>
      </c>
      <c r="F571" s="278">
        <v>0</v>
      </c>
      <c r="G571" s="278">
        <v>0</v>
      </c>
      <c r="H571" s="278">
        <v>0</v>
      </c>
      <c r="I571" s="278">
        <v>0</v>
      </c>
      <c r="J571" s="278">
        <v>0</v>
      </c>
      <c r="K571" s="278">
        <v>0</v>
      </c>
      <c r="L571" s="278">
        <v>0</v>
      </c>
      <c r="M571" s="278">
        <v>0</v>
      </c>
      <c r="N571" s="278">
        <v>0</v>
      </c>
      <c r="O571" s="278">
        <v>0</v>
      </c>
      <c r="P571" s="278">
        <v>0</v>
      </c>
      <c r="Q571" s="278">
        <v>0</v>
      </c>
    </row>
    <row r="572" spans="1:18" ht="114.75" x14ac:dyDescent="0.2">
      <c r="A572" s="389" t="s">
        <v>229</v>
      </c>
    </row>
    <row r="573" spans="1:18" ht="25.5" x14ac:dyDescent="0.2">
      <c r="A573" s="389" t="s">
        <v>75</v>
      </c>
      <c r="B573" s="279">
        <v>0</v>
      </c>
      <c r="C573" s="279">
        <v>0</v>
      </c>
      <c r="D573" s="279">
        <v>0</v>
      </c>
      <c r="E573" s="279">
        <v>0</v>
      </c>
      <c r="F573" s="279">
        <v>0</v>
      </c>
      <c r="G573" s="279">
        <v>0</v>
      </c>
      <c r="H573" s="279">
        <v>0</v>
      </c>
      <c r="I573" s="279">
        <v>0</v>
      </c>
      <c r="J573" s="279">
        <v>0</v>
      </c>
      <c r="K573" s="279">
        <v>0</v>
      </c>
      <c r="L573" s="279">
        <v>0</v>
      </c>
      <c r="M573" s="279">
        <v>0</v>
      </c>
      <c r="N573" s="279">
        <v>0</v>
      </c>
      <c r="O573" s="279">
        <v>0</v>
      </c>
      <c r="P573" s="279">
        <v>0</v>
      </c>
      <c r="Q573" s="279">
        <v>0</v>
      </c>
      <c r="R573" s="279" t="s">
        <v>76</v>
      </c>
    </row>
    <row r="574" spans="1:18" x14ac:dyDescent="0.2">
      <c r="A574" s="389" t="s">
        <v>85</v>
      </c>
      <c r="B574" s="280">
        <v>0</v>
      </c>
      <c r="C574" s="280">
        <v>0</v>
      </c>
      <c r="D574" s="280">
        <v>0</v>
      </c>
      <c r="E574" s="280">
        <v>0</v>
      </c>
      <c r="F574" s="280">
        <v>0</v>
      </c>
      <c r="G574" s="280">
        <v>0</v>
      </c>
      <c r="H574" s="280">
        <v>0</v>
      </c>
      <c r="I574" s="280">
        <v>0</v>
      </c>
      <c r="J574" s="280">
        <v>0</v>
      </c>
      <c r="K574" s="280">
        <v>0</v>
      </c>
      <c r="L574" s="280">
        <v>0</v>
      </c>
      <c r="M574" s="280">
        <v>0</v>
      </c>
      <c r="N574" s="280">
        <v>0</v>
      </c>
      <c r="O574" s="280">
        <v>0</v>
      </c>
      <c r="P574" s="280">
        <v>0</v>
      </c>
      <c r="Q574" s="280">
        <v>0</v>
      </c>
    </row>
    <row r="575" spans="1:18" ht="51" x14ac:dyDescent="0.2">
      <c r="A575" s="389" t="s">
        <v>230</v>
      </c>
    </row>
    <row r="576" spans="1:18" ht="25.5" x14ac:dyDescent="0.2">
      <c r="A576" s="389" t="s">
        <v>91</v>
      </c>
      <c r="B576" s="281">
        <v>0</v>
      </c>
      <c r="C576" s="281">
        <v>0</v>
      </c>
      <c r="D576" s="281">
        <v>0</v>
      </c>
      <c r="E576" s="281">
        <v>0</v>
      </c>
      <c r="F576" s="281">
        <v>0</v>
      </c>
      <c r="G576" s="281">
        <v>0</v>
      </c>
      <c r="H576" s="281">
        <v>0</v>
      </c>
      <c r="I576" s="281">
        <v>0</v>
      </c>
      <c r="J576" s="281">
        <v>1</v>
      </c>
      <c r="K576" s="281">
        <v>1</v>
      </c>
      <c r="L576" s="281">
        <v>0</v>
      </c>
      <c r="M576" s="281">
        <v>0</v>
      </c>
      <c r="N576" s="281">
        <v>0</v>
      </c>
      <c r="O576" s="281">
        <v>0</v>
      </c>
      <c r="P576" s="281">
        <v>0</v>
      </c>
      <c r="Q576" s="281">
        <v>0</v>
      </c>
      <c r="R576" s="281" t="s">
        <v>92</v>
      </c>
    </row>
    <row r="577" spans="1:18" x14ac:dyDescent="0.2">
      <c r="A577" s="389" t="s">
        <v>85</v>
      </c>
      <c r="B577" s="282">
        <v>0</v>
      </c>
      <c r="C577" s="282">
        <v>0</v>
      </c>
      <c r="D577" s="282">
        <v>0</v>
      </c>
      <c r="E577" s="282">
        <v>0</v>
      </c>
      <c r="F577" s="282">
        <v>0</v>
      </c>
      <c r="G577" s="282">
        <v>0</v>
      </c>
      <c r="H577" s="282">
        <v>0</v>
      </c>
      <c r="I577" s="282">
        <v>0</v>
      </c>
      <c r="J577" s="282">
        <v>1</v>
      </c>
      <c r="K577" s="282">
        <v>1</v>
      </c>
      <c r="L577" s="282">
        <v>0</v>
      </c>
      <c r="M577" s="282">
        <v>0</v>
      </c>
      <c r="N577" s="282">
        <v>0</v>
      </c>
      <c r="O577" s="282">
        <v>0</v>
      </c>
      <c r="P577" s="282">
        <v>0</v>
      </c>
      <c r="Q577" s="282">
        <v>0</v>
      </c>
    </row>
    <row r="578" spans="1:18" ht="76.5" x14ac:dyDescent="0.2">
      <c r="A578" s="389" t="s">
        <v>231</v>
      </c>
    </row>
    <row r="579" spans="1:18" ht="25.5" x14ac:dyDescent="0.2">
      <c r="A579" s="389" t="s">
        <v>69</v>
      </c>
      <c r="B579" s="283">
        <v>0</v>
      </c>
      <c r="C579" s="283">
        <v>0</v>
      </c>
      <c r="D579" s="283">
        <v>0</v>
      </c>
      <c r="E579" s="283">
        <v>0</v>
      </c>
      <c r="F579" s="283">
        <v>0</v>
      </c>
      <c r="G579" s="283">
        <v>0</v>
      </c>
      <c r="H579" s="283">
        <v>0</v>
      </c>
      <c r="I579" s="283">
        <v>0</v>
      </c>
      <c r="J579" s="283">
        <v>2</v>
      </c>
      <c r="K579" s="283">
        <v>0</v>
      </c>
      <c r="L579" s="283">
        <v>0</v>
      </c>
      <c r="M579" s="283">
        <v>0</v>
      </c>
      <c r="N579" s="283">
        <v>0</v>
      </c>
      <c r="O579" s="283">
        <v>2</v>
      </c>
      <c r="P579" s="283">
        <v>0</v>
      </c>
      <c r="Q579" s="283">
        <v>0</v>
      </c>
      <c r="R579" s="283" t="s">
        <v>70</v>
      </c>
    </row>
    <row r="580" spans="1:18" ht="25.5" x14ac:dyDescent="0.2">
      <c r="A580" s="389" t="s">
        <v>73</v>
      </c>
      <c r="B580" s="283">
        <v>0</v>
      </c>
      <c r="C580" s="283">
        <v>0</v>
      </c>
      <c r="D580" s="283">
        <v>0</v>
      </c>
      <c r="E580" s="283">
        <v>0</v>
      </c>
      <c r="F580" s="283">
        <v>0</v>
      </c>
      <c r="G580" s="283">
        <v>0</v>
      </c>
      <c r="H580" s="283">
        <v>0</v>
      </c>
      <c r="I580" s="283">
        <v>0</v>
      </c>
      <c r="J580" s="283">
        <v>111</v>
      </c>
      <c r="K580" s="283">
        <v>0</v>
      </c>
      <c r="L580" s="283">
        <v>0</v>
      </c>
      <c r="M580" s="283">
        <v>0</v>
      </c>
      <c r="N580" s="283">
        <v>0</v>
      </c>
      <c r="O580" s="283">
        <v>111</v>
      </c>
      <c r="P580" s="283">
        <v>0</v>
      </c>
      <c r="Q580" s="283">
        <v>0</v>
      </c>
      <c r="R580" s="283" t="s">
        <v>74</v>
      </c>
    </row>
    <row r="581" spans="1:18" ht="25.5" x14ac:dyDescent="0.2">
      <c r="A581" s="389" t="s">
        <v>91</v>
      </c>
      <c r="B581" s="283">
        <v>0</v>
      </c>
      <c r="C581" s="283">
        <v>0</v>
      </c>
      <c r="D581" s="283">
        <v>0</v>
      </c>
      <c r="E581" s="283">
        <v>0</v>
      </c>
      <c r="F581" s="283">
        <v>0</v>
      </c>
      <c r="G581" s="283">
        <v>0</v>
      </c>
      <c r="H581" s="283">
        <v>0</v>
      </c>
      <c r="I581" s="283">
        <v>0</v>
      </c>
      <c r="J581" s="283">
        <v>1</v>
      </c>
      <c r="K581" s="283">
        <v>1</v>
      </c>
      <c r="L581" s="283">
        <v>0</v>
      </c>
      <c r="M581" s="283">
        <v>0</v>
      </c>
      <c r="N581" s="283">
        <v>0</v>
      </c>
      <c r="O581" s="283">
        <v>0</v>
      </c>
      <c r="P581" s="283">
        <v>0</v>
      </c>
      <c r="Q581" s="283">
        <v>1</v>
      </c>
      <c r="R581" s="283" t="s">
        <v>92</v>
      </c>
    </row>
    <row r="582" spans="1:18" ht="25.5" x14ac:dyDescent="0.2">
      <c r="A582" s="389" t="s">
        <v>75</v>
      </c>
      <c r="B582" s="283">
        <v>0</v>
      </c>
      <c r="C582" s="283">
        <v>0</v>
      </c>
      <c r="D582" s="283">
        <v>0</v>
      </c>
      <c r="E582" s="283">
        <v>0</v>
      </c>
      <c r="F582" s="283">
        <v>0</v>
      </c>
      <c r="G582" s="283">
        <v>0</v>
      </c>
      <c r="H582" s="283">
        <v>0</v>
      </c>
      <c r="I582" s="283">
        <v>0</v>
      </c>
      <c r="J582" s="283">
        <v>27</v>
      </c>
      <c r="K582" s="283">
        <v>0</v>
      </c>
      <c r="L582" s="283">
        <v>0</v>
      </c>
      <c r="M582" s="283">
        <v>0</v>
      </c>
      <c r="N582" s="283">
        <v>0</v>
      </c>
      <c r="O582" s="283">
        <v>27</v>
      </c>
      <c r="P582" s="283">
        <v>0</v>
      </c>
      <c r="Q582" s="283">
        <v>0</v>
      </c>
      <c r="R582" s="283" t="s">
        <v>76</v>
      </c>
    </row>
    <row r="583" spans="1:18" x14ac:dyDescent="0.2">
      <c r="A583" s="389" t="s">
        <v>85</v>
      </c>
      <c r="B583" s="284">
        <v>0</v>
      </c>
      <c r="C583" s="284">
        <v>0</v>
      </c>
      <c r="D583" s="284">
        <v>0</v>
      </c>
      <c r="E583" s="284">
        <v>0</v>
      </c>
      <c r="F583" s="284">
        <v>0</v>
      </c>
      <c r="G583" s="284">
        <v>0</v>
      </c>
      <c r="H583" s="284">
        <v>0</v>
      </c>
      <c r="I583" s="284">
        <v>0</v>
      </c>
      <c r="J583" s="284">
        <v>142</v>
      </c>
      <c r="K583" s="284">
        <v>1</v>
      </c>
      <c r="L583" s="284">
        <v>0</v>
      </c>
      <c r="M583" s="284">
        <v>0</v>
      </c>
      <c r="N583" s="284">
        <v>0</v>
      </c>
      <c r="O583" s="284">
        <v>141</v>
      </c>
      <c r="P583" s="284">
        <v>0</v>
      </c>
      <c r="Q583" s="284">
        <v>1</v>
      </c>
    </row>
    <row r="584" spans="1:18" ht="76.5" x14ac:dyDescent="0.2">
      <c r="A584" s="389" t="s">
        <v>232</v>
      </c>
    </row>
    <row r="585" spans="1:18" ht="25.5" x14ac:dyDescent="0.2">
      <c r="A585" s="389" t="s">
        <v>69</v>
      </c>
      <c r="B585" s="285">
        <v>0</v>
      </c>
      <c r="C585" s="285">
        <v>0</v>
      </c>
      <c r="D585" s="285">
        <v>0</v>
      </c>
      <c r="E585" s="285">
        <v>0</v>
      </c>
      <c r="F585" s="285">
        <v>0</v>
      </c>
      <c r="G585" s="285">
        <v>0</v>
      </c>
      <c r="H585" s="285">
        <v>0</v>
      </c>
      <c r="I585" s="285">
        <v>0</v>
      </c>
      <c r="J585" s="285">
        <v>2</v>
      </c>
      <c r="K585" s="285">
        <v>0</v>
      </c>
      <c r="L585" s="285">
        <v>0</v>
      </c>
      <c r="M585" s="285">
        <v>0</v>
      </c>
      <c r="N585" s="285">
        <v>0</v>
      </c>
      <c r="O585" s="285">
        <v>2</v>
      </c>
      <c r="P585" s="285">
        <v>0</v>
      </c>
      <c r="Q585" s="285">
        <v>0</v>
      </c>
      <c r="R585" s="285" t="s">
        <v>70</v>
      </c>
    </row>
    <row r="586" spans="1:18" ht="25.5" x14ac:dyDescent="0.2">
      <c r="A586" s="389" t="s">
        <v>73</v>
      </c>
      <c r="B586" s="285">
        <v>0</v>
      </c>
      <c r="C586" s="285">
        <v>0</v>
      </c>
      <c r="D586" s="285">
        <v>0</v>
      </c>
      <c r="E586" s="285">
        <v>0</v>
      </c>
      <c r="F586" s="285">
        <v>0</v>
      </c>
      <c r="G586" s="285">
        <v>0</v>
      </c>
      <c r="H586" s="285">
        <v>0</v>
      </c>
      <c r="I586" s="285">
        <v>0</v>
      </c>
      <c r="J586" s="285">
        <v>45</v>
      </c>
      <c r="K586" s="285">
        <v>0</v>
      </c>
      <c r="L586" s="285">
        <v>0</v>
      </c>
      <c r="M586" s="285">
        <v>0</v>
      </c>
      <c r="N586" s="285">
        <v>0</v>
      </c>
      <c r="O586" s="285">
        <v>45</v>
      </c>
      <c r="P586" s="285">
        <v>0</v>
      </c>
      <c r="Q586" s="285">
        <v>0</v>
      </c>
      <c r="R586" s="285" t="s">
        <v>74</v>
      </c>
    </row>
    <row r="587" spans="1:18" ht="25.5" x14ac:dyDescent="0.2">
      <c r="A587" s="389" t="s">
        <v>91</v>
      </c>
      <c r="B587" s="285">
        <v>0</v>
      </c>
      <c r="C587" s="285">
        <v>0</v>
      </c>
      <c r="D587" s="285">
        <v>0</v>
      </c>
      <c r="E587" s="285">
        <v>0</v>
      </c>
      <c r="F587" s="285">
        <v>0</v>
      </c>
      <c r="G587" s="285">
        <v>0</v>
      </c>
      <c r="H587" s="285">
        <v>0</v>
      </c>
      <c r="I587" s="285">
        <v>0</v>
      </c>
      <c r="J587" s="285">
        <v>1</v>
      </c>
      <c r="K587" s="285">
        <v>1</v>
      </c>
      <c r="L587" s="285">
        <v>0</v>
      </c>
      <c r="M587" s="285">
        <v>0</v>
      </c>
      <c r="N587" s="285">
        <v>0</v>
      </c>
      <c r="O587" s="285">
        <v>0</v>
      </c>
      <c r="P587" s="285">
        <v>0</v>
      </c>
      <c r="Q587" s="285">
        <v>1</v>
      </c>
      <c r="R587" s="285" t="s">
        <v>92</v>
      </c>
    </row>
    <row r="588" spans="1:18" ht="25.5" x14ac:dyDescent="0.2">
      <c r="A588" s="389" t="s">
        <v>75</v>
      </c>
      <c r="B588" s="285">
        <v>0</v>
      </c>
      <c r="C588" s="285">
        <v>0</v>
      </c>
      <c r="D588" s="285">
        <v>0</v>
      </c>
      <c r="E588" s="285">
        <v>0</v>
      </c>
      <c r="F588" s="285">
        <v>0</v>
      </c>
      <c r="G588" s="285">
        <v>0</v>
      </c>
      <c r="H588" s="285">
        <v>0</v>
      </c>
      <c r="I588" s="285">
        <v>0</v>
      </c>
      <c r="J588" s="285">
        <v>20</v>
      </c>
      <c r="K588" s="285">
        <v>0</v>
      </c>
      <c r="L588" s="285">
        <v>0</v>
      </c>
      <c r="M588" s="285">
        <v>0</v>
      </c>
      <c r="N588" s="285">
        <v>0</v>
      </c>
      <c r="O588" s="285">
        <v>20</v>
      </c>
      <c r="P588" s="285">
        <v>0</v>
      </c>
      <c r="Q588" s="285">
        <v>0</v>
      </c>
      <c r="R588" s="285" t="s">
        <v>76</v>
      </c>
    </row>
    <row r="589" spans="1:18" x14ac:dyDescent="0.2">
      <c r="A589" s="389" t="s">
        <v>85</v>
      </c>
      <c r="B589" s="286">
        <v>0</v>
      </c>
      <c r="C589" s="286">
        <v>0</v>
      </c>
      <c r="D589" s="286">
        <v>0</v>
      </c>
      <c r="E589" s="286">
        <v>0</v>
      </c>
      <c r="F589" s="286">
        <v>0</v>
      </c>
      <c r="G589" s="286">
        <v>0</v>
      </c>
      <c r="H589" s="286">
        <v>0</v>
      </c>
      <c r="I589" s="286">
        <v>0</v>
      </c>
      <c r="J589" s="286">
        <v>68</v>
      </c>
      <c r="K589" s="286">
        <v>1</v>
      </c>
      <c r="L589" s="286">
        <v>0</v>
      </c>
      <c r="M589" s="286">
        <v>0</v>
      </c>
      <c r="N589" s="286">
        <v>0</v>
      </c>
      <c r="O589" s="286">
        <v>67</v>
      </c>
      <c r="P589" s="286">
        <v>0</v>
      </c>
      <c r="Q589" s="286">
        <v>1</v>
      </c>
    </row>
    <row r="590" spans="1:18" ht="89.25" x14ac:dyDescent="0.2">
      <c r="A590" s="389" t="s">
        <v>233</v>
      </c>
    </row>
    <row r="591" spans="1:18" ht="25.5" x14ac:dyDescent="0.2">
      <c r="A591" s="389" t="s">
        <v>73</v>
      </c>
      <c r="B591" s="287">
        <v>0</v>
      </c>
      <c r="C591" s="287">
        <v>0</v>
      </c>
      <c r="D591" s="287">
        <v>0</v>
      </c>
      <c r="E591" s="287">
        <v>0</v>
      </c>
      <c r="F591" s="287">
        <v>0</v>
      </c>
      <c r="G591" s="287">
        <v>0</v>
      </c>
      <c r="H591" s="287">
        <v>0</v>
      </c>
      <c r="I591" s="287">
        <v>0</v>
      </c>
      <c r="J591" s="287">
        <v>17</v>
      </c>
      <c r="K591" s="287">
        <v>0</v>
      </c>
      <c r="L591" s="287">
        <v>0</v>
      </c>
      <c r="M591" s="287">
        <v>0</v>
      </c>
      <c r="N591" s="287">
        <v>0</v>
      </c>
      <c r="O591" s="287">
        <v>17</v>
      </c>
      <c r="P591" s="287">
        <v>0</v>
      </c>
      <c r="Q591" s="287">
        <v>0</v>
      </c>
      <c r="R591" s="287" t="s">
        <v>74</v>
      </c>
    </row>
    <row r="592" spans="1:18" ht="25.5" x14ac:dyDescent="0.2">
      <c r="A592" s="389" t="s">
        <v>75</v>
      </c>
      <c r="B592" s="287">
        <v>0</v>
      </c>
      <c r="C592" s="287">
        <v>0</v>
      </c>
      <c r="D592" s="287">
        <v>0</v>
      </c>
      <c r="E592" s="287">
        <v>0</v>
      </c>
      <c r="F592" s="287">
        <v>0</v>
      </c>
      <c r="G592" s="287">
        <v>0</v>
      </c>
      <c r="H592" s="287">
        <v>0</v>
      </c>
      <c r="I592" s="287">
        <v>0</v>
      </c>
      <c r="J592" s="287">
        <v>16</v>
      </c>
      <c r="K592" s="287">
        <v>0</v>
      </c>
      <c r="L592" s="287">
        <v>0</v>
      </c>
      <c r="M592" s="287">
        <v>0</v>
      </c>
      <c r="N592" s="287">
        <v>0</v>
      </c>
      <c r="O592" s="287">
        <v>16</v>
      </c>
      <c r="P592" s="287">
        <v>0</v>
      </c>
      <c r="Q592" s="287">
        <v>0</v>
      </c>
      <c r="R592" s="287" t="s">
        <v>76</v>
      </c>
    </row>
    <row r="593" spans="1:18" x14ac:dyDescent="0.2">
      <c r="A593" s="389" t="s">
        <v>85</v>
      </c>
      <c r="B593" s="288">
        <v>0</v>
      </c>
      <c r="C593" s="288">
        <v>0</v>
      </c>
      <c r="D593" s="288">
        <v>0</v>
      </c>
      <c r="E593" s="288">
        <v>0</v>
      </c>
      <c r="F593" s="288">
        <v>0</v>
      </c>
      <c r="G593" s="288">
        <v>0</v>
      </c>
      <c r="H593" s="288">
        <v>0</v>
      </c>
      <c r="I593" s="288">
        <v>0</v>
      </c>
      <c r="J593" s="288">
        <v>33</v>
      </c>
      <c r="K593" s="288">
        <v>0</v>
      </c>
      <c r="L593" s="288">
        <v>0</v>
      </c>
      <c r="M593" s="288">
        <v>0</v>
      </c>
      <c r="N593" s="288">
        <v>0</v>
      </c>
      <c r="O593" s="288">
        <v>33</v>
      </c>
      <c r="P593" s="288">
        <v>0</v>
      </c>
      <c r="Q593" s="288">
        <v>0</v>
      </c>
    </row>
    <row r="594" spans="1:18" ht="76.5" x14ac:dyDescent="0.2">
      <c r="A594" s="389" t="s">
        <v>234</v>
      </c>
    </row>
    <row r="595" spans="1:18" ht="25.5" x14ac:dyDescent="0.2">
      <c r="A595" s="389" t="s">
        <v>65</v>
      </c>
      <c r="B595" s="289">
        <v>0</v>
      </c>
      <c r="C595" s="289">
        <v>0</v>
      </c>
      <c r="D595" s="289">
        <v>0</v>
      </c>
      <c r="E595" s="289">
        <v>0</v>
      </c>
      <c r="F595" s="289">
        <v>0</v>
      </c>
      <c r="G595" s="289">
        <v>0</v>
      </c>
      <c r="H595" s="289">
        <v>0</v>
      </c>
      <c r="I595" s="289">
        <v>0</v>
      </c>
      <c r="J595" s="289">
        <v>47</v>
      </c>
      <c r="K595" s="289">
        <v>0</v>
      </c>
      <c r="L595" s="289">
        <v>47</v>
      </c>
      <c r="M595" s="289">
        <v>0</v>
      </c>
      <c r="N595" s="289">
        <v>0</v>
      </c>
      <c r="O595" s="289">
        <v>0</v>
      </c>
      <c r="P595" s="289">
        <v>0</v>
      </c>
      <c r="Q595" s="289">
        <v>0</v>
      </c>
      <c r="R595" s="289" t="s">
        <v>66</v>
      </c>
    </row>
    <row r="596" spans="1:18" ht="25.5" x14ac:dyDescent="0.2">
      <c r="A596" s="389" t="s">
        <v>122</v>
      </c>
      <c r="B596" s="289">
        <v>0</v>
      </c>
      <c r="C596" s="289">
        <v>0</v>
      </c>
      <c r="D596" s="289">
        <v>0</v>
      </c>
      <c r="E596" s="289">
        <v>0</v>
      </c>
      <c r="F596" s="289">
        <v>0</v>
      </c>
      <c r="G596" s="289">
        <v>0</v>
      </c>
      <c r="H596" s="289">
        <v>0</v>
      </c>
      <c r="I596" s="289">
        <v>0</v>
      </c>
      <c r="J596" s="289">
        <v>25</v>
      </c>
      <c r="K596" s="289">
        <v>0</v>
      </c>
      <c r="L596" s="289">
        <v>25</v>
      </c>
      <c r="M596" s="289">
        <v>0</v>
      </c>
      <c r="N596" s="289">
        <v>0</v>
      </c>
      <c r="O596" s="289">
        <v>0</v>
      </c>
      <c r="P596" s="289">
        <v>0</v>
      </c>
      <c r="Q596" s="289">
        <v>0</v>
      </c>
      <c r="R596" s="289" t="s">
        <v>123</v>
      </c>
    </row>
    <row r="597" spans="1:18" ht="25.5" x14ac:dyDescent="0.2">
      <c r="A597" s="389" t="s">
        <v>73</v>
      </c>
      <c r="B597" s="289">
        <v>0</v>
      </c>
      <c r="C597" s="289">
        <v>0</v>
      </c>
      <c r="D597" s="289">
        <v>0</v>
      </c>
      <c r="E597" s="289">
        <v>0</v>
      </c>
      <c r="F597" s="289">
        <v>0</v>
      </c>
      <c r="G597" s="289">
        <v>0</v>
      </c>
      <c r="H597" s="289">
        <v>0</v>
      </c>
      <c r="I597" s="289">
        <v>0</v>
      </c>
      <c r="J597" s="289">
        <v>6</v>
      </c>
      <c r="K597" s="289">
        <v>0</v>
      </c>
      <c r="L597" s="289">
        <v>0</v>
      </c>
      <c r="M597" s="289">
        <v>0</v>
      </c>
      <c r="N597" s="289">
        <v>0</v>
      </c>
      <c r="O597" s="289">
        <v>6</v>
      </c>
      <c r="P597" s="289">
        <v>0</v>
      </c>
      <c r="Q597" s="289">
        <v>0</v>
      </c>
      <c r="R597" s="289" t="s">
        <v>74</v>
      </c>
    </row>
    <row r="598" spans="1:18" ht="25.5" x14ac:dyDescent="0.2">
      <c r="A598" s="389" t="s">
        <v>75</v>
      </c>
      <c r="B598" s="289">
        <v>0</v>
      </c>
      <c r="C598" s="289">
        <v>0</v>
      </c>
      <c r="D598" s="289">
        <v>0</v>
      </c>
      <c r="E598" s="289">
        <v>0</v>
      </c>
      <c r="F598" s="289">
        <v>0</v>
      </c>
      <c r="G598" s="289">
        <v>0</v>
      </c>
      <c r="H598" s="289">
        <v>0</v>
      </c>
      <c r="I598" s="289">
        <v>0</v>
      </c>
      <c r="J598" s="289">
        <v>2</v>
      </c>
      <c r="K598" s="289">
        <v>0</v>
      </c>
      <c r="L598" s="289">
        <v>0</v>
      </c>
      <c r="M598" s="289">
        <v>0</v>
      </c>
      <c r="N598" s="289">
        <v>0</v>
      </c>
      <c r="O598" s="289">
        <v>2</v>
      </c>
      <c r="P598" s="289">
        <v>0</v>
      </c>
      <c r="Q598" s="289">
        <v>0</v>
      </c>
      <c r="R598" s="289" t="s">
        <v>76</v>
      </c>
    </row>
    <row r="599" spans="1:18" x14ac:dyDescent="0.2">
      <c r="A599" s="389" t="s">
        <v>85</v>
      </c>
      <c r="B599" s="290">
        <v>0</v>
      </c>
      <c r="C599" s="290">
        <v>0</v>
      </c>
      <c r="D599" s="290">
        <v>0</v>
      </c>
      <c r="E599" s="290">
        <v>0</v>
      </c>
      <c r="F599" s="290">
        <v>0</v>
      </c>
      <c r="G599" s="290">
        <v>0</v>
      </c>
      <c r="H599" s="290">
        <v>0</v>
      </c>
      <c r="I599" s="290">
        <v>0</v>
      </c>
      <c r="J599" s="290">
        <v>79</v>
      </c>
      <c r="K599" s="290">
        <v>0</v>
      </c>
      <c r="L599" s="290">
        <v>71</v>
      </c>
      <c r="M599" s="290">
        <v>0</v>
      </c>
      <c r="N599" s="290">
        <v>0</v>
      </c>
      <c r="O599" s="290">
        <v>7</v>
      </c>
      <c r="P599" s="290">
        <v>0</v>
      </c>
      <c r="Q599" s="290">
        <v>0</v>
      </c>
    </row>
    <row r="600" spans="1:18" ht="89.25" x14ac:dyDescent="0.2">
      <c r="A600" s="389" t="s">
        <v>235</v>
      </c>
    </row>
    <row r="601" spans="1:18" ht="25.5" x14ac:dyDescent="0.2">
      <c r="A601" s="389" t="s">
        <v>75</v>
      </c>
      <c r="B601" s="291">
        <v>0</v>
      </c>
      <c r="C601" s="291">
        <v>0</v>
      </c>
      <c r="D601" s="291">
        <v>0</v>
      </c>
      <c r="E601" s="291">
        <v>0</v>
      </c>
      <c r="F601" s="291">
        <v>0</v>
      </c>
      <c r="G601" s="291">
        <v>0</v>
      </c>
      <c r="H601" s="291">
        <v>0</v>
      </c>
      <c r="I601" s="291">
        <v>0</v>
      </c>
      <c r="J601" s="291">
        <v>1</v>
      </c>
      <c r="K601" s="291">
        <v>0</v>
      </c>
      <c r="L601" s="291">
        <v>0</v>
      </c>
      <c r="M601" s="291">
        <v>0</v>
      </c>
      <c r="N601" s="291">
        <v>0</v>
      </c>
      <c r="O601" s="291">
        <v>1</v>
      </c>
      <c r="P601" s="291">
        <v>0</v>
      </c>
      <c r="Q601" s="291">
        <v>0</v>
      </c>
      <c r="R601" s="291" t="s">
        <v>76</v>
      </c>
    </row>
    <row r="602" spans="1:18" x14ac:dyDescent="0.2">
      <c r="A602" s="389" t="s">
        <v>85</v>
      </c>
      <c r="B602" s="292">
        <v>0</v>
      </c>
      <c r="C602" s="292">
        <v>0</v>
      </c>
      <c r="D602" s="292">
        <v>0</v>
      </c>
      <c r="E602" s="292">
        <v>0</v>
      </c>
      <c r="F602" s="292">
        <v>0</v>
      </c>
      <c r="G602" s="292">
        <v>0</v>
      </c>
      <c r="H602" s="292">
        <v>0</v>
      </c>
      <c r="I602" s="292">
        <v>0</v>
      </c>
      <c r="J602" s="292">
        <v>1</v>
      </c>
      <c r="K602" s="292">
        <v>0</v>
      </c>
      <c r="L602" s="292">
        <v>0</v>
      </c>
      <c r="M602" s="292">
        <v>0</v>
      </c>
      <c r="N602" s="292">
        <v>0</v>
      </c>
      <c r="O602" s="292">
        <v>1</v>
      </c>
      <c r="P602" s="292">
        <v>0</v>
      </c>
      <c r="Q602" s="292">
        <v>0</v>
      </c>
    </row>
    <row r="603" spans="1:18" ht="89.25" x14ac:dyDescent="0.2">
      <c r="A603" s="389" t="s">
        <v>236</v>
      </c>
    </row>
    <row r="604" spans="1:18" ht="25.5" x14ac:dyDescent="0.2">
      <c r="A604" s="389" t="s">
        <v>65</v>
      </c>
      <c r="B604" s="293">
        <v>0</v>
      </c>
      <c r="C604" s="293">
        <v>0</v>
      </c>
      <c r="D604" s="293">
        <v>0</v>
      </c>
      <c r="E604" s="293">
        <v>0</v>
      </c>
      <c r="F604" s="293">
        <v>0</v>
      </c>
      <c r="G604" s="293">
        <v>0</v>
      </c>
      <c r="H604" s="293">
        <v>0</v>
      </c>
      <c r="I604" s="293">
        <v>0</v>
      </c>
      <c r="J604" s="293">
        <v>47</v>
      </c>
      <c r="K604" s="293">
        <v>0</v>
      </c>
      <c r="L604" s="293">
        <v>47</v>
      </c>
      <c r="M604" s="293">
        <v>0</v>
      </c>
      <c r="N604" s="293">
        <v>0</v>
      </c>
      <c r="O604" s="293">
        <v>0</v>
      </c>
      <c r="P604" s="293">
        <v>0</v>
      </c>
      <c r="Q604" s="293">
        <v>0</v>
      </c>
      <c r="R604" s="293" t="s">
        <v>66</v>
      </c>
    </row>
    <row r="605" spans="1:18" ht="25.5" x14ac:dyDescent="0.2">
      <c r="A605" s="389" t="s">
        <v>122</v>
      </c>
      <c r="B605" s="293">
        <v>0</v>
      </c>
      <c r="C605" s="293">
        <v>0</v>
      </c>
      <c r="D605" s="293">
        <v>0</v>
      </c>
      <c r="E605" s="293">
        <v>0</v>
      </c>
      <c r="F605" s="293">
        <v>0</v>
      </c>
      <c r="G605" s="293">
        <v>0</v>
      </c>
      <c r="H605" s="293">
        <v>0</v>
      </c>
      <c r="I605" s="293">
        <v>0</v>
      </c>
      <c r="J605" s="293">
        <v>25</v>
      </c>
      <c r="K605" s="293">
        <v>0</v>
      </c>
      <c r="L605" s="293">
        <v>25</v>
      </c>
      <c r="M605" s="293">
        <v>0</v>
      </c>
      <c r="N605" s="293">
        <v>0</v>
      </c>
      <c r="O605" s="293">
        <v>0</v>
      </c>
      <c r="P605" s="293">
        <v>0</v>
      </c>
      <c r="Q605" s="293">
        <v>0</v>
      </c>
      <c r="R605" s="293" t="s">
        <v>123</v>
      </c>
    </row>
    <row r="606" spans="1:18" x14ac:dyDescent="0.2">
      <c r="A606" s="389" t="s">
        <v>85</v>
      </c>
      <c r="B606" s="294">
        <v>0</v>
      </c>
      <c r="C606" s="294">
        <v>0</v>
      </c>
      <c r="D606" s="294">
        <v>0</v>
      </c>
      <c r="E606" s="294">
        <v>0</v>
      </c>
      <c r="F606" s="294">
        <v>0</v>
      </c>
      <c r="G606" s="294">
        <v>0</v>
      </c>
      <c r="H606" s="294">
        <v>0</v>
      </c>
      <c r="I606" s="294">
        <v>0</v>
      </c>
      <c r="J606" s="294">
        <v>71</v>
      </c>
      <c r="K606" s="294">
        <v>0</v>
      </c>
      <c r="L606" s="294">
        <v>71</v>
      </c>
      <c r="M606" s="294">
        <v>0</v>
      </c>
      <c r="N606" s="294">
        <v>0</v>
      </c>
      <c r="O606" s="294">
        <v>0</v>
      </c>
      <c r="P606" s="294">
        <v>0</v>
      </c>
      <c r="Q606" s="294">
        <v>0</v>
      </c>
    </row>
    <row r="607" spans="1:18" ht="38.25" x14ac:dyDescent="0.2">
      <c r="A607" s="389" t="s">
        <v>237</v>
      </c>
    </row>
    <row r="608" spans="1:18" ht="25.5" x14ac:dyDescent="0.2">
      <c r="A608" s="389" t="s">
        <v>73</v>
      </c>
      <c r="B608" s="295">
        <v>0</v>
      </c>
      <c r="C608" s="295">
        <v>0</v>
      </c>
      <c r="D608" s="295">
        <v>0</v>
      </c>
      <c r="E608" s="295">
        <v>0</v>
      </c>
      <c r="F608" s="295">
        <v>0</v>
      </c>
      <c r="G608" s="295">
        <v>0</v>
      </c>
      <c r="H608" s="295">
        <v>0</v>
      </c>
      <c r="I608" s="295">
        <v>0</v>
      </c>
      <c r="J608" s="295">
        <v>16</v>
      </c>
      <c r="K608" s="295">
        <v>0</v>
      </c>
      <c r="L608" s="295">
        <v>0</v>
      </c>
      <c r="M608" s="295">
        <v>0</v>
      </c>
      <c r="N608" s="295">
        <v>0</v>
      </c>
      <c r="O608" s="295">
        <v>16</v>
      </c>
      <c r="P608" s="295">
        <v>0</v>
      </c>
      <c r="Q608" s="295">
        <v>0</v>
      </c>
      <c r="R608" s="295" t="s">
        <v>74</v>
      </c>
    </row>
    <row r="609" spans="1:18" ht="25.5" x14ac:dyDescent="0.2">
      <c r="A609" s="389" t="s">
        <v>75</v>
      </c>
      <c r="B609" s="295">
        <v>2</v>
      </c>
      <c r="C609" s="295">
        <v>0</v>
      </c>
      <c r="D609" s="295">
        <v>0</v>
      </c>
      <c r="E609" s="295">
        <v>0</v>
      </c>
      <c r="F609" s="295">
        <v>0</v>
      </c>
      <c r="G609" s="295">
        <v>2</v>
      </c>
      <c r="H609" s="295">
        <v>0</v>
      </c>
      <c r="I609" s="295">
        <v>0</v>
      </c>
      <c r="J609" s="295">
        <v>4</v>
      </c>
      <c r="K609" s="295">
        <v>0</v>
      </c>
      <c r="L609" s="295">
        <v>0</v>
      </c>
      <c r="M609" s="295">
        <v>0</v>
      </c>
      <c r="N609" s="295">
        <v>0</v>
      </c>
      <c r="O609" s="295">
        <v>4</v>
      </c>
      <c r="P609" s="295">
        <v>0</v>
      </c>
      <c r="Q609" s="295">
        <v>0</v>
      </c>
      <c r="R609" s="295" t="s">
        <v>76</v>
      </c>
    </row>
    <row r="610" spans="1:18" x14ac:dyDescent="0.2">
      <c r="A610" s="389" t="s">
        <v>85</v>
      </c>
      <c r="B610" s="296">
        <v>2</v>
      </c>
      <c r="C610" s="296">
        <v>0</v>
      </c>
      <c r="D610" s="296">
        <v>0</v>
      </c>
      <c r="E610" s="296">
        <v>0</v>
      </c>
      <c r="F610" s="296">
        <v>0</v>
      </c>
      <c r="G610" s="296">
        <v>2</v>
      </c>
      <c r="H610" s="296">
        <v>0</v>
      </c>
      <c r="I610" s="296">
        <v>0</v>
      </c>
      <c r="J610" s="296">
        <v>20</v>
      </c>
      <c r="K610" s="296">
        <v>0</v>
      </c>
      <c r="L610" s="296">
        <v>0</v>
      </c>
      <c r="M610" s="296">
        <v>0</v>
      </c>
      <c r="N610" s="296">
        <v>0</v>
      </c>
      <c r="O610" s="296">
        <v>20</v>
      </c>
      <c r="P610" s="296">
        <v>0</v>
      </c>
      <c r="Q610" s="296">
        <v>0</v>
      </c>
    </row>
    <row r="611" spans="1:18" ht="140.25" x14ac:dyDescent="0.2">
      <c r="A611" s="389" t="s">
        <v>238</v>
      </c>
    </row>
    <row r="612" spans="1:18" ht="25.5" x14ac:dyDescent="0.2">
      <c r="A612" s="389" t="s">
        <v>65</v>
      </c>
      <c r="B612" s="297">
        <v>0</v>
      </c>
      <c r="C612" s="297">
        <v>0</v>
      </c>
      <c r="D612" s="297">
        <v>0</v>
      </c>
      <c r="E612" s="297">
        <v>0</v>
      </c>
      <c r="F612" s="297">
        <v>0</v>
      </c>
      <c r="G612" s="297">
        <v>0</v>
      </c>
      <c r="H612" s="297">
        <v>0</v>
      </c>
      <c r="I612" s="297">
        <v>0</v>
      </c>
      <c r="J612" s="297">
        <v>21</v>
      </c>
      <c r="K612" s="297">
        <v>0</v>
      </c>
      <c r="L612" s="297">
        <v>21</v>
      </c>
      <c r="M612" s="297">
        <v>0</v>
      </c>
      <c r="N612" s="297">
        <v>0</v>
      </c>
      <c r="O612" s="297">
        <v>0</v>
      </c>
      <c r="P612" s="297">
        <v>0</v>
      </c>
      <c r="Q612" s="297">
        <v>0</v>
      </c>
      <c r="R612" s="297" t="s">
        <v>66</v>
      </c>
    </row>
    <row r="613" spans="1:18" ht="25.5" x14ac:dyDescent="0.2">
      <c r="A613" s="389" t="s">
        <v>122</v>
      </c>
      <c r="B613" s="297">
        <v>0</v>
      </c>
      <c r="C613" s="297">
        <v>0</v>
      </c>
      <c r="D613" s="297">
        <v>0</v>
      </c>
      <c r="E613" s="297">
        <v>0</v>
      </c>
      <c r="F613" s="297">
        <v>0</v>
      </c>
      <c r="G613" s="297">
        <v>0</v>
      </c>
      <c r="H613" s="297">
        <v>0</v>
      </c>
      <c r="I613" s="297">
        <v>0</v>
      </c>
      <c r="J613" s="297">
        <v>4</v>
      </c>
      <c r="K613" s="297">
        <v>0</v>
      </c>
      <c r="L613" s="297">
        <v>4</v>
      </c>
      <c r="M613" s="297">
        <v>0</v>
      </c>
      <c r="N613" s="297">
        <v>0</v>
      </c>
      <c r="O613" s="297">
        <v>0</v>
      </c>
      <c r="P613" s="297">
        <v>0</v>
      </c>
      <c r="Q613" s="297">
        <v>0</v>
      </c>
      <c r="R613" s="297" t="s">
        <v>123</v>
      </c>
    </row>
    <row r="614" spans="1:18" ht="25.5" x14ac:dyDescent="0.2">
      <c r="A614" s="389" t="s">
        <v>73</v>
      </c>
      <c r="B614" s="297">
        <v>0</v>
      </c>
      <c r="C614" s="297">
        <v>0</v>
      </c>
      <c r="D614" s="297">
        <v>0</v>
      </c>
      <c r="E614" s="297">
        <v>0</v>
      </c>
      <c r="F614" s="297">
        <v>0</v>
      </c>
      <c r="G614" s="297">
        <v>0</v>
      </c>
      <c r="H614" s="297">
        <v>0</v>
      </c>
      <c r="I614" s="297">
        <v>0</v>
      </c>
      <c r="J614" s="297">
        <v>0</v>
      </c>
      <c r="K614" s="297">
        <v>0</v>
      </c>
      <c r="L614" s="297">
        <v>0</v>
      </c>
      <c r="M614" s="297">
        <v>0</v>
      </c>
      <c r="N614" s="297">
        <v>0</v>
      </c>
      <c r="O614" s="297">
        <v>0</v>
      </c>
      <c r="P614" s="297">
        <v>0</v>
      </c>
      <c r="Q614" s="297">
        <v>0</v>
      </c>
      <c r="R614" s="297" t="s">
        <v>74</v>
      </c>
    </row>
    <row r="615" spans="1:18" ht="25.5" x14ac:dyDescent="0.2">
      <c r="A615" s="389" t="s">
        <v>75</v>
      </c>
      <c r="B615" s="297">
        <v>0</v>
      </c>
      <c r="C615" s="297">
        <v>0</v>
      </c>
      <c r="D615" s="297">
        <v>0</v>
      </c>
      <c r="E615" s="297">
        <v>0</v>
      </c>
      <c r="F615" s="297">
        <v>0</v>
      </c>
      <c r="G615" s="297">
        <v>0</v>
      </c>
      <c r="H615" s="297">
        <v>0</v>
      </c>
      <c r="I615" s="297">
        <v>0</v>
      </c>
      <c r="J615" s="297">
        <v>0</v>
      </c>
      <c r="K615" s="297">
        <v>0</v>
      </c>
      <c r="L615" s="297">
        <v>0</v>
      </c>
      <c r="M615" s="297">
        <v>0</v>
      </c>
      <c r="N615" s="297">
        <v>0</v>
      </c>
      <c r="O615" s="297">
        <v>0</v>
      </c>
      <c r="P615" s="297">
        <v>0</v>
      </c>
      <c r="Q615" s="297">
        <v>0</v>
      </c>
      <c r="R615" s="297" t="s">
        <v>76</v>
      </c>
    </row>
    <row r="616" spans="1:18" ht="25.5" x14ac:dyDescent="0.2">
      <c r="A616" s="389" t="s">
        <v>77</v>
      </c>
      <c r="B616" s="297">
        <v>0</v>
      </c>
      <c r="C616" s="297">
        <v>0</v>
      </c>
      <c r="D616" s="297">
        <v>0</v>
      </c>
      <c r="E616" s="297">
        <v>0</v>
      </c>
      <c r="F616" s="297">
        <v>0</v>
      </c>
      <c r="G616" s="297">
        <v>0</v>
      </c>
      <c r="H616" s="297">
        <v>0</v>
      </c>
      <c r="I616" s="297">
        <v>0</v>
      </c>
      <c r="J616" s="297">
        <v>0</v>
      </c>
      <c r="K616" s="297">
        <v>0</v>
      </c>
      <c r="L616" s="297">
        <v>0</v>
      </c>
      <c r="M616" s="297">
        <v>0</v>
      </c>
      <c r="N616" s="297">
        <v>0</v>
      </c>
      <c r="O616" s="297">
        <v>0</v>
      </c>
      <c r="P616" s="297">
        <v>0</v>
      </c>
      <c r="Q616" s="297">
        <v>0</v>
      </c>
      <c r="R616" s="297" t="s">
        <v>78</v>
      </c>
    </row>
    <row r="617" spans="1:18" x14ac:dyDescent="0.2">
      <c r="A617" s="389" t="s">
        <v>85</v>
      </c>
      <c r="B617" s="298">
        <v>0</v>
      </c>
      <c r="C617" s="298">
        <v>0</v>
      </c>
      <c r="D617" s="298">
        <v>0</v>
      </c>
      <c r="E617" s="298">
        <v>0</v>
      </c>
      <c r="F617" s="298">
        <v>0</v>
      </c>
      <c r="G617" s="298">
        <v>0</v>
      </c>
      <c r="H617" s="298">
        <v>0</v>
      </c>
      <c r="I617" s="298">
        <v>0</v>
      </c>
      <c r="J617" s="298">
        <v>25</v>
      </c>
      <c r="K617" s="298">
        <v>0</v>
      </c>
      <c r="L617" s="298">
        <v>24</v>
      </c>
      <c r="M617" s="298">
        <v>0</v>
      </c>
      <c r="N617" s="298">
        <v>0</v>
      </c>
      <c r="O617" s="298">
        <v>0</v>
      </c>
      <c r="P617" s="298">
        <v>0</v>
      </c>
      <c r="Q617" s="298">
        <v>0</v>
      </c>
    </row>
    <row r="618" spans="1:18" ht="76.5" x14ac:dyDescent="0.2">
      <c r="A618" s="389" t="s">
        <v>239</v>
      </c>
    </row>
    <row r="619" spans="1:18" ht="25.5" x14ac:dyDescent="0.2">
      <c r="A619" s="389" t="s">
        <v>65</v>
      </c>
      <c r="B619" s="299">
        <v>0</v>
      </c>
      <c r="C619" s="299">
        <v>0</v>
      </c>
      <c r="D619" s="299">
        <v>0</v>
      </c>
      <c r="E619" s="299">
        <v>0</v>
      </c>
      <c r="F619" s="299">
        <v>0</v>
      </c>
      <c r="G619" s="299">
        <v>0</v>
      </c>
      <c r="H619" s="299">
        <v>0</v>
      </c>
      <c r="I619" s="299">
        <v>0</v>
      </c>
      <c r="J619" s="299">
        <v>21</v>
      </c>
      <c r="K619" s="299">
        <v>0</v>
      </c>
      <c r="L619" s="299">
        <v>21</v>
      </c>
      <c r="M619" s="299">
        <v>0</v>
      </c>
      <c r="N619" s="299">
        <v>0</v>
      </c>
      <c r="O619" s="299">
        <v>0</v>
      </c>
      <c r="P619" s="299">
        <v>0</v>
      </c>
      <c r="Q619" s="299">
        <v>0</v>
      </c>
      <c r="R619" s="299" t="s">
        <v>66</v>
      </c>
    </row>
    <row r="620" spans="1:18" ht="25.5" x14ac:dyDescent="0.2">
      <c r="A620" s="389" t="s">
        <v>122</v>
      </c>
      <c r="B620" s="299">
        <v>0</v>
      </c>
      <c r="C620" s="299">
        <v>0</v>
      </c>
      <c r="D620" s="299">
        <v>0</v>
      </c>
      <c r="E620" s="299">
        <v>0</v>
      </c>
      <c r="F620" s="299">
        <v>0</v>
      </c>
      <c r="G620" s="299">
        <v>0</v>
      </c>
      <c r="H620" s="299">
        <v>0</v>
      </c>
      <c r="I620" s="299">
        <v>0</v>
      </c>
      <c r="J620" s="299">
        <v>4</v>
      </c>
      <c r="K620" s="299">
        <v>0</v>
      </c>
      <c r="L620" s="299">
        <v>4</v>
      </c>
      <c r="M620" s="299">
        <v>0</v>
      </c>
      <c r="N620" s="299">
        <v>0</v>
      </c>
      <c r="O620" s="299">
        <v>0</v>
      </c>
      <c r="P620" s="299">
        <v>0</v>
      </c>
      <c r="Q620" s="299">
        <v>0</v>
      </c>
      <c r="R620" s="299" t="s">
        <v>123</v>
      </c>
    </row>
    <row r="621" spans="1:18" ht="25.5" x14ac:dyDescent="0.2">
      <c r="A621" s="389" t="s">
        <v>77</v>
      </c>
      <c r="B621" s="299">
        <v>0</v>
      </c>
      <c r="C621" s="299">
        <v>0</v>
      </c>
      <c r="D621" s="299">
        <v>0</v>
      </c>
      <c r="E621" s="299">
        <v>0</v>
      </c>
      <c r="F621" s="299">
        <v>0</v>
      </c>
      <c r="G621" s="299">
        <v>0</v>
      </c>
      <c r="H621" s="299">
        <v>0</v>
      </c>
      <c r="I621" s="299">
        <v>0</v>
      </c>
      <c r="J621" s="299">
        <v>0</v>
      </c>
      <c r="K621" s="299">
        <v>0</v>
      </c>
      <c r="L621" s="299">
        <v>0</v>
      </c>
      <c r="M621" s="299">
        <v>0</v>
      </c>
      <c r="N621" s="299">
        <v>0</v>
      </c>
      <c r="O621" s="299">
        <v>0</v>
      </c>
      <c r="P621" s="299">
        <v>0</v>
      </c>
      <c r="Q621" s="299">
        <v>0</v>
      </c>
      <c r="R621" s="299" t="s">
        <v>78</v>
      </c>
    </row>
    <row r="622" spans="1:18" x14ac:dyDescent="0.2">
      <c r="A622" s="389" t="s">
        <v>85</v>
      </c>
      <c r="B622" s="300">
        <v>0</v>
      </c>
      <c r="C622" s="300">
        <v>0</v>
      </c>
      <c r="D622" s="300">
        <v>0</v>
      </c>
      <c r="E622" s="300">
        <v>0</v>
      </c>
      <c r="F622" s="300">
        <v>0</v>
      </c>
      <c r="G622" s="300">
        <v>0</v>
      </c>
      <c r="H622" s="300">
        <v>0</v>
      </c>
      <c r="I622" s="300">
        <v>0</v>
      </c>
      <c r="J622" s="300">
        <v>25</v>
      </c>
      <c r="K622" s="300">
        <v>0</v>
      </c>
      <c r="L622" s="300">
        <v>24</v>
      </c>
      <c r="M622" s="300">
        <v>0</v>
      </c>
      <c r="N622" s="300">
        <v>0</v>
      </c>
      <c r="O622" s="300">
        <v>0</v>
      </c>
      <c r="P622" s="300">
        <v>0</v>
      </c>
      <c r="Q622" s="300">
        <v>0</v>
      </c>
    </row>
    <row r="623" spans="1:18" ht="76.5" x14ac:dyDescent="0.2">
      <c r="A623" s="389" t="s">
        <v>240</v>
      </c>
    </row>
    <row r="624" spans="1:18" ht="25.5" x14ac:dyDescent="0.2">
      <c r="A624" s="389" t="s">
        <v>75</v>
      </c>
      <c r="B624" s="301">
        <v>0</v>
      </c>
      <c r="C624" s="301">
        <v>0</v>
      </c>
      <c r="D624" s="301">
        <v>0</v>
      </c>
      <c r="E624" s="301">
        <v>0</v>
      </c>
      <c r="F624" s="301">
        <v>0</v>
      </c>
      <c r="G624" s="301">
        <v>0</v>
      </c>
      <c r="H624" s="301">
        <v>0</v>
      </c>
      <c r="I624" s="301">
        <v>0</v>
      </c>
      <c r="J624" s="301">
        <v>0</v>
      </c>
      <c r="K624" s="301">
        <v>0</v>
      </c>
      <c r="L624" s="301">
        <v>0</v>
      </c>
      <c r="M624" s="301">
        <v>0</v>
      </c>
      <c r="N624" s="301">
        <v>0</v>
      </c>
      <c r="O624" s="301">
        <v>0</v>
      </c>
      <c r="P624" s="301">
        <v>0</v>
      </c>
      <c r="Q624" s="301">
        <v>0</v>
      </c>
      <c r="R624" s="301" t="s">
        <v>76</v>
      </c>
    </row>
    <row r="625" spans="1:18" x14ac:dyDescent="0.2">
      <c r="A625" s="389" t="s">
        <v>85</v>
      </c>
      <c r="B625" s="302">
        <v>0</v>
      </c>
      <c r="C625" s="302">
        <v>0</v>
      </c>
      <c r="D625" s="302">
        <v>0</v>
      </c>
      <c r="E625" s="302">
        <v>0</v>
      </c>
      <c r="F625" s="302">
        <v>0</v>
      </c>
      <c r="G625" s="302">
        <v>0</v>
      </c>
      <c r="H625" s="302">
        <v>0</v>
      </c>
      <c r="I625" s="302">
        <v>0</v>
      </c>
      <c r="J625" s="302">
        <v>0</v>
      </c>
      <c r="K625" s="302">
        <v>0</v>
      </c>
      <c r="L625" s="302">
        <v>0</v>
      </c>
      <c r="M625" s="302">
        <v>0</v>
      </c>
      <c r="N625" s="302">
        <v>0</v>
      </c>
      <c r="O625" s="302">
        <v>0</v>
      </c>
      <c r="P625" s="302">
        <v>0</v>
      </c>
      <c r="Q625" s="302">
        <v>0</v>
      </c>
    </row>
    <row r="626" spans="1:18" ht="38.25" x14ac:dyDescent="0.2">
      <c r="A626" s="389" t="s">
        <v>241</v>
      </c>
    </row>
    <row r="627" spans="1:18" ht="25.5" x14ac:dyDescent="0.2">
      <c r="A627" s="389" t="s">
        <v>73</v>
      </c>
      <c r="B627" s="303">
        <v>0</v>
      </c>
      <c r="C627" s="303">
        <v>0</v>
      </c>
      <c r="D627" s="303">
        <v>0</v>
      </c>
      <c r="E627" s="303">
        <v>0</v>
      </c>
      <c r="F627" s="303">
        <v>0</v>
      </c>
      <c r="G627" s="303">
        <v>0</v>
      </c>
      <c r="H627" s="303">
        <v>0</v>
      </c>
      <c r="I627" s="303">
        <v>0</v>
      </c>
      <c r="J627" s="303">
        <v>5</v>
      </c>
      <c r="K627" s="303">
        <v>0</v>
      </c>
      <c r="L627" s="303">
        <v>0</v>
      </c>
      <c r="M627" s="303">
        <v>0</v>
      </c>
      <c r="N627" s="303">
        <v>0</v>
      </c>
      <c r="O627" s="303">
        <v>5</v>
      </c>
      <c r="P627" s="303">
        <v>0</v>
      </c>
      <c r="Q627" s="303">
        <v>0</v>
      </c>
      <c r="R627" s="303" t="s">
        <v>74</v>
      </c>
    </row>
    <row r="628" spans="1:18" x14ac:dyDescent="0.2">
      <c r="A628" s="389" t="s">
        <v>85</v>
      </c>
      <c r="B628" s="304">
        <v>0</v>
      </c>
      <c r="C628" s="304">
        <v>0</v>
      </c>
      <c r="D628" s="304">
        <v>0</v>
      </c>
      <c r="E628" s="304">
        <v>0</v>
      </c>
      <c r="F628" s="304">
        <v>0</v>
      </c>
      <c r="G628" s="304">
        <v>0</v>
      </c>
      <c r="H628" s="304">
        <v>0</v>
      </c>
      <c r="I628" s="304">
        <v>0</v>
      </c>
      <c r="J628" s="304">
        <v>5</v>
      </c>
      <c r="K628" s="304">
        <v>0</v>
      </c>
      <c r="L628" s="304">
        <v>0</v>
      </c>
      <c r="M628" s="304">
        <v>0</v>
      </c>
      <c r="N628" s="304">
        <v>0</v>
      </c>
      <c r="O628" s="304">
        <v>5</v>
      </c>
      <c r="P628" s="304">
        <v>0</v>
      </c>
      <c r="Q628" s="304">
        <v>0</v>
      </c>
    </row>
    <row r="629" spans="1:18" ht="51" x14ac:dyDescent="0.2">
      <c r="A629" s="389" t="s">
        <v>242</v>
      </c>
    </row>
    <row r="630" spans="1:18" ht="25.5" x14ac:dyDescent="0.2">
      <c r="A630" s="389" t="s">
        <v>73</v>
      </c>
      <c r="B630" s="305">
        <v>0</v>
      </c>
      <c r="C630" s="305">
        <v>0</v>
      </c>
      <c r="D630" s="305">
        <v>0</v>
      </c>
      <c r="E630" s="305">
        <v>0</v>
      </c>
      <c r="F630" s="305">
        <v>0</v>
      </c>
      <c r="G630" s="305">
        <v>0</v>
      </c>
      <c r="H630" s="305">
        <v>0</v>
      </c>
      <c r="I630" s="305">
        <v>0</v>
      </c>
      <c r="J630" s="305">
        <v>0</v>
      </c>
      <c r="K630" s="305">
        <v>0</v>
      </c>
      <c r="L630" s="305">
        <v>0</v>
      </c>
      <c r="M630" s="305">
        <v>0</v>
      </c>
      <c r="N630" s="305">
        <v>0</v>
      </c>
      <c r="O630" s="305">
        <v>0</v>
      </c>
      <c r="P630" s="305">
        <v>0</v>
      </c>
      <c r="Q630" s="305">
        <v>0</v>
      </c>
      <c r="R630" s="305" t="s">
        <v>74</v>
      </c>
    </row>
    <row r="631" spans="1:18" ht="25.5" x14ac:dyDescent="0.2">
      <c r="A631" s="389" t="s">
        <v>75</v>
      </c>
      <c r="B631" s="305">
        <v>0</v>
      </c>
      <c r="C631" s="305">
        <v>0</v>
      </c>
      <c r="D631" s="305">
        <v>0</v>
      </c>
      <c r="E631" s="305">
        <v>0</v>
      </c>
      <c r="F631" s="305">
        <v>0</v>
      </c>
      <c r="G631" s="305">
        <v>0</v>
      </c>
      <c r="H631" s="305">
        <v>0</v>
      </c>
      <c r="I631" s="305">
        <v>0</v>
      </c>
      <c r="J631" s="305">
        <v>0</v>
      </c>
      <c r="K631" s="305">
        <v>0</v>
      </c>
      <c r="L631" s="305">
        <v>0</v>
      </c>
      <c r="M631" s="305">
        <v>0</v>
      </c>
      <c r="N631" s="305">
        <v>0</v>
      </c>
      <c r="O631" s="305">
        <v>0</v>
      </c>
      <c r="P631" s="305">
        <v>0</v>
      </c>
      <c r="Q631" s="305">
        <v>0</v>
      </c>
      <c r="R631" s="305" t="s">
        <v>76</v>
      </c>
    </row>
    <row r="632" spans="1:18" x14ac:dyDescent="0.2">
      <c r="A632" s="389" t="s">
        <v>85</v>
      </c>
      <c r="B632" s="306">
        <v>0</v>
      </c>
      <c r="C632" s="306">
        <v>0</v>
      </c>
      <c r="D632" s="306">
        <v>0</v>
      </c>
      <c r="E632" s="306">
        <v>0</v>
      </c>
      <c r="F632" s="306">
        <v>0</v>
      </c>
      <c r="G632" s="306">
        <v>0</v>
      </c>
      <c r="H632" s="306">
        <v>0</v>
      </c>
      <c r="I632" s="306">
        <v>0</v>
      </c>
      <c r="J632" s="306">
        <v>0</v>
      </c>
      <c r="K632" s="306">
        <v>0</v>
      </c>
      <c r="L632" s="306">
        <v>0</v>
      </c>
      <c r="M632" s="306">
        <v>0</v>
      </c>
      <c r="N632" s="306">
        <v>0</v>
      </c>
      <c r="O632" s="306">
        <v>0</v>
      </c>
      <c r="P632" s="306">
        <v>0</v>
      </c>
      <c r="Q632" s="306">
        <v>0</v>
      </c>
    </row>
    <row r="633" spans="1:18" ht="63.75" x14ac:dyDescent="0.2">
      <c r="A633" s="389" t="s">
        <v>243</v>
      </c>
    </row>
    <row r="634" spans="1:18" ht="25.5" x14ac:dyDescent="0.2">
      <c r="A634" s="389" t="s">
        <v>73</v>
      </c>
      <c r="B634" s="307">
        <v>0</v>
      </c>
      <c r="C634" s="307">
        <v>0</v>
      </c>
      <c r="D634" s="307">
        <v>0</v>
      </c>
      <c r="E634" s="307">
        <v>0</v>
      </c>
      <c r="F634" s="307">
        <v>0</v>
      </c>
      <c r="G634" s="307">
        <v>0</v>
      </c>
      <c r="H634" s="307">
        <v>0</v>
      </c>
      <c r="I634" s="307">
        <v>0</v>
      </c>
      <c r="J634" s="307">
        <v>0</v>
      </c>
      <c r="K634" s="307">
        <v>0</v>
      </c>
      <c r="L634" s="307">
        <v>0</v>
      </c>
      <c r="M634" s="307">
        <v>0</v>
      </c>
      <c r="N634" s="307">
        <v>0</v>
      </c>
      <c r="O634" s="307">
        <v>0</v>
      </c>
      <c r="P634" s="307">
        <v>0</v>
      </c>
      <c r="Q634" s="307">
        <v>0</v>
      </c>
      <c r="R634" s="307" t="s">
        <v>74</v>
      </c>
    </row>
    <row r="635" spans="1:18" x14ac:dyDescent="0.2">
      <c r="A635" s="389" t="s">
        <v>85</v>
      </c>
      <c r="B635" s="308">
        <v>0</v>
      </c>
      <c r="C635" s="308">
        <v>0</v>
      </c>
      <c r="D635" s="308">
        <v>0</v>
      </c>
      <c r="E635" s="308">
        <v>0</v>
      </c>
      <c r="F635" s="308">
        <v>0</v>
      </c>
      <c r="G635" s="308">
        <v>0</v>
      </c>
      <c r="H635" s="308">
        <v>0</v>
      </c>
      <c r="I635" s="308">
        <v>0</v>
      </c>
      <c r="J635" s="308">
        <v>0</v>
      </c>
      <c r="K635" s="308">
        <v>0</v>
      </c>
      <c r="L635" s="308">
        <v>0</v>
      </c>
      <c r="M635" s="308">
        <v>0</v>
      </c>
      <c r="N635" s="308">
        <v>0</v>
      </c>
      <c r="O635" s="308">
        <v>0</v>
      </c>
      <c r="P635" s="308">
        <v>0</v>
      </c>
      <c r="Q635" s="308">
        <v>0</v>
      </c>
    </row>
    <row r="636" spans="1:18" ht="51" x14ac:dyDescent="0.2">
      <c r="A636" s="389" t="s">
        <v>244</v>
      </c>
    </row>
    <row r="637" spans="1:18" ht="25.5" x14ac:dyDescent="0.2">
      <c r="A637" s="389" t="s">
        <v>73</v>
      </c>
      <c r="B637" s="309">
        <v>1</v>
      </c>
      <c r="C637" s="309">
        <v>0</v>
      </c>
      <c r="D637" s="309">
        <v>0</v>
      </c>
      <c r="E637" s="309">
        <v>0</v>
      </c>
      <c r="F637" s="309">
        <v>0</v>
      </c>
      <c r="G637" s="309">
        <v>1</v>
      </c>
      <c r="H637" s="309">
        <v>0</v>
      </c>
      <c r="I637" s="309">
        <v>0</v>
      </c>
      <c r="J637" s="309">
        <v>0</v>
      </c>
      <c r="K637" s="309">
        <v>0</v>
      </c>
      <c r="L637" s="309">
        <v>0</v>
      </c>
      <c r="M637" s="309">
        <v>0</v>
      </c>
      <c r="N637" s="309">
        <v>0</v>
      </c>
      <c r="O637" s="309">
        <v>0</v>
      </c>
      <c r="P637" s="309">
        <v>0</v>
      </c>
      <c r="Q637" s="309">
        <v>0</v>
      </c>
      <c r="R637" s="309" t="s">
        <v>74</v>
      </c>
    </row>
    <row r="638" spans="1:18" ht="25.5" x14ac:dyDescent="0.2">
      <c r="A638" s="389" t="s">
        <v>75</v>
      </c>
      <c r="B638" s="309">
        <v>0</v>
      </c>
      <c r="C638" s="309">
        <v>0</v>
      </c>
      <c r="D638" s="309">
        <v>0</v>
      </c>
      <c r="E638" s="309">
        <v>0</v>
      </c>
      <c r="F638" s="309">
        <v>0</v>
      </c>
      <c r="G638" s="309">
        <v>0</v>
      </c>
      <c r="H638" s="309">
        <v>0</v>
      </c>
      <c r="I638" s="309">
        <v>0</v>
      </c>
      <c r="J638" s="309">
        <v>0</v>
      </c>
      <c r="K638" s="309">
        <v>0</v>
      </c>
      <c r="L638" s="309">
        <v>0</v>
      </c>
      <c r="M638" s="309">
        <v>0</v>
      </c>
      <c r="N638" s="309">
        <v>0</v>
      </c>
      <c r="O638" s="309">
        <v>0</v>
      </c>
      <c r="P638" s="309">
        <v>0</v>
      </c>
      <c r="Q638" s="309">
        <v>0</v>
      </c>
      <c r="R638" s="309" t="s">
        <v>76</v>
      </c>
    </row>
    <row r="639" spans="1:18" x14ac:dyDescent="0.2">
      <c r="A639" s="389" t="s">
        <v>85</v>
      </c>
      <c r="B639" s="310">
        <v>1</v>
      </c>
      <c r="C639" s="310">
        <v>0</v>
      </c>
      <c r="D639" s="310">
        <v>0</v>
      </c>
      <c r="E639" s="310">
        <v>0</v>
      </c>
      <c r="F639" s="310">
        <v>0</v>
      </c>
      <c r="G639" s="310">
        <v>1</v>
      </c>
      <c r="H639" s="310">
        <v>0</v>
      </c>
      <c r="I639" s="310">
        <v>0</v>
      </c>
      <c r="J639" s="310">
        <v>0</v>
      </c>
      <c r="K639" s="310">
        <v>0</v>
      </c>
      <c r="L639" s="310">
        <v>0</v>
      </c>
      <c r="M639" s="310">
        <v>0</v>
      </c>
      <c r="N639" s="310">
        <v>0</v>
      </c>
      <c r="O639" s="310">
        <v>0</v>
      </c>
      <c r="P639" s="310">
        <v>0</v>
      </c>
      <c r="Q639" s="310">
        <v>0</v>
      </c>
    </row>
    <row r="640" spans="1:18" ht="25.5" x14ac:dyDescent="0.2">
      <c r="A640" s="389" t="s">
        <v>245</v>
      </c>
    </row>
    <row r="641" spans="1:18" ht="25.5" x14ac:dyDescent="0.2">
      <c r="A641" s="389" t="s">
        <v>73</v>
      </c>
      <c r="B641" s="311">
        <v>0</v>
      </c>
      <c r="C641" s="311">
        <v>0</v>
      </c>
      <c r="D641" s="311">
        <v>0</v>
      </c>
      <c r="E641" s="311">
        <v>0</v>
      </c>
      <c r="F641" s="311">
        <v>0</v>
      </c>
      <c r="G641" s="311">
        <v>0</v>
      </c>
      <c r="H641" s="311">
        <v>0</v>
      </c>
      <c r="I641" s="311">
        <v>0</v>
      </c>
      <c r="J641" s="311">
        <v>0</v>
      </c>
      <c r="K641" s="311">
        <v>0</v>
      </c>
      <c r="L641" s="311">
        <v>0</v>
      </c>
      <c r="M641" s="311">
        <v>0</v>
      </c>
      <c r="N641" s="311">
        <v>0</v>
      </c>
      <c r="O641" s="311">
        <v>0</v>
      </c>
      <c r="P641" s="311">
        <v>0</v>
      </c>
      <c r="Q641" s="311">
        <v>0</v>
      </c>
      <c r="R641" s="311" t="s">
        <v>74</v>
      </c>
    </row>
    <row r="642" spans="1:18" ht="25.5" x14ac:dyDescent="0.2">
      <c r="A642" s="389" t="s">
        <v>75</v>
      </c>
      <c r="B642" s="311">
        <v>0</v>
      </c>
      <c r="C642" s="311">
        <v>0</v>
      </c>
      <c r="D642" s="311">
        <v>0</v>
      </c>
      <c r="E642" s="311">
        <v>0</v>
      </c>
      <c r="F642" s="311">
        <v>0</v>
      </c>
      <c r="G642" s="311">
        <v>0</v>
      </c>
      <c r="H642" s="311">
        <v>0</v>
      </c>
      <c r="I642" s="311">
        <v>0</v>
      </c>
      <c r="J642" s="311">
        <v>0</v>
      </c>
      <c r="K642" s="311">
        <v>0</v>
      </c>
      <c r="L642" s="311">
        <v>0</v>
      </c>
      <c r="M642" s="311">
        <v>0</v>
      </c>
      <c r="N642" s="311">
        <v>0</v>
      </c>
      <c r="O642" s="311">
        <v>0</v>
      </c>
      <c r="P642" s="311">
        <v>0</v>
      </c>
      <c r="Q642" s="311">
        <v>0</v>
      </c>
      <c r="R642" s="311" t="s">
        <v>76</v>
      </c>
    </row>
    <row r="643" spans="1:18" x14ac:dyDescent="0.2">
      <c r="A643" s="389" t="s">
        <v>85</v>
      </c>
      <c r="B643" s="312">
        <v>0</v>
      </c>
      <c r="C643" s="312">
        <v>0</v>
      </c>
      <c r="D643" s="312">
        <v>0</v>
      </c>
      <c r="E643" s="312">
        <v>0</v>
      </c>
      <c r="F643" s="312">
        <v>0</v>
      </c>
      <c r="G643" s="312">
        <v>0</v>
      </c>
      <c r="H643" s="312">
        <v>0</v>
      </c>
      <c r="I643" s="312">
        <v>0</v>
      </c>
      <c r="J643" s="312">
        <v>0</v>
      </c>
      <c r="K643" s="312">
        <v>0</v>
      </c>
      <c r="L643" s="312">
        <v>0</v>
      </c>
      <c r="M643" s="312">
        <v>0</v>
      </c>
      <c r="N643" s="312">
        <v>0</v>
      </c>
      <c r="O643" s="312">
        <v>0</v>
      </c>
      <c r="P643" s="312">
        <v>0</v>
      </c>
      <c r="Q643" s="312">
        <v>0</v>
      </c>
    </row>
    <row r="644" spans="1:18" ht="51" x14ac:dyDescent="0.2">
      <c r="A644" s="389" t="s">
        <v>246</v>
      </c>
    </row>
    <row r="645" spans="1:18" ht="25.5" x14ac:dyDescent="0.2">
      <c r="A645" s="389" t="s">
        <v>73</v>
      </c>
      <c r="B645" s="313">
        <v>0</v>
      </c>
      <c r="C645" s="313">
        <v>0</v>
      </c>
      <c r="D645" s="313">
        <v>0</v>
      </c>
      <c r="E645" s="313">
        <v>0</v>
      </c>
      <c r="F645" s="313">
        <v>0</v>
      </c>
      <c r="G645" s="313">
        <v>0</v>
      </c>
      <c r="H645" s="313">
        <v>0</v>
      </c>
      <c r="I645" s="313">
        <v>0</v>
      </c>
      <c r="J645" s="313">
        <v>2</v>
      </c>
      <c r="K645" s="313">
        <v>0</v>
      </c>
      <c r="L645" s="313">
        <v>0</v>
      </c>
      <c r="M645" s="313">
        <v>0</v>
      </c>
      <c r="N645" s="313">
        <v>0</v>
      </c>
      <c r="O645" s="313">
        <v>2</v>
      </c>
      <c r="P645" s="313">
        <v>0</v>
      </c>
      <c r="Q645" s="313">
        <v>0</v>
      </c>
      <c r="R645" s="313" t="s">
        <v>74</v>
      </c>
    </row>
    <row r="646" spans="1:18" x14ac:dyDescent="0.2">
      <c r="A646" s="389" t="s">
        <v>85</v>
      </c>
      <c r="B646" s="314">
        <v>0</v>
      </c>
      <c r="C646" s="314">
        <v>0</v>
      </c>
      <c r="D646" s="314">
        <v>0</v>
      </c>
      <c r="E646" s="314">
        <v>0</v>
      </c>
      <c r="F646" s="314">
        <v>0</v>
      </c>
      <c r="G646" s="314">
        <v>0</v>
      </c>
      <c r="H646" s="314">
        <v>0</v>
      </c>
      <c r="I646" s="314">
        <v>0</v>
      </c>
      <c r="J646" s="314">
        <v>2</v>
      </c>
      <c r="K646" s="314">
        <v>0</v>
      </c>
      <c r="L646" s="314">
        <v>0</v>
      </c>
      <c r="M646" s="314">
        <v>0</v>
      </c>
      <c r="N646" s="314">
        <v>0</v>
      </c>
      <c r="O646" s="314">
        <v>2</v>
      </c>
      <c r="P646" s="314">
        <v>0</v>
      </c>
      <c r="Q646" s="314">
        <v>0</v>
      </c>
    </row>
    <row r="647" spans="1:18" ht="63.75" x14ac:dyDescent="0.2">
      <c r="A647" s="389" t="s">
        <v>247</v>
      </c>
    </row>
    <row r="648" spans="1:18" ht="25.5" x14ac:dyDescent="0.2">
      <c r="A648" s="389" t="s">
        <v>69</v>
      </c>
      <c r="B648" s="315">
        <v>0</v>
      </c>
      <c r="C648" s="315">
        <v>0</v>
      </c>
      <c r="D648" s="315">
        <v>0</v>
      </c>
      <c r="E648" s="315">
        <v>0</v>
      </c>
      <c r="F648" s="315">
        <v>0</v>
      </c>
      <c r="G648" s="315">
        <v>0</v>
      </c>
      <c r="H648" s="315">
        <v>0</v>
      </c>
      <c r="I648" s="315">
        <v>0</v>
      </c>
      <c r="J648" s="315">
        <v>0</v>
      </c>
      <c r="K648" s="315">
        <v>0</v>
      </c>
      <c r="L648" s="315">
        <v>0</v>
      </c>
      <c r="M648" s="315">
        <v>0</v>
      </c>
      <c r="N648" s="315">
        <v>0</v>
      </c>
      <c r="O648" s="315">
        <v>0</v>
      </c>
      <c r="P648" s="315">
        <v>0</v>
      </c>
      <c r="Q648" s="315">
        <v>0</v>
      </c>
      <c r="R648" s="315" t="s">
        <v>70</v>
      </c>
    </row>
    <row r="649" spans="1:18" ht="25.5" x14ac:dyDescent="0.2">
      <c r="A649" s="389" t="s">
        <v>73</v>
      </c>
      <c r="B649" s="315">
        <v>0</v>
      </c>
      <c r="C649" s="315">
        <v>0</v>
      </c>
      <c r="D649" s="315">
        <v>0</v>
      </c>
      <c r="E649" s="315">
        <v>0</v>
      </c>
      <c r="F649" s="315">
        <v>0</v>
      </c>
      <c r="G649" s="315">
        <v>0</v>
      </c>
      <c r="H649" s="315">
        <v>0</v>
      </c>
      <c r="I649" s="315">
        <v>0</v>
      </c>
      <c r="J649" s="315">
        <v>0</v>
      </c>
      <c r="K649" s="315">
        <v>0</v>
      </c>
      <c r="L649" s="315">
        <v>0</v>
      </c>
      <c r="M649" s="315">
        <v>0</v>
      </c>
      <c r="N649" s="315">
        <v>0</v>
      </c>
      <c r="O649" s="315">
        <v>0</v>
      </c>
      <c r="P649" s="315">
        <v>0</v>
      </c>
      <c r="Q649" s="315">
        <v>0</v>
      </c>
      <c r="R649" s="315" t="s">
        <v>74</v>
      </c>
    </row>
    <row r="650" spans="1:18" ht="25.5" x14ac:dyDescent="0.2">
      <c r="A650" s="389" t="s">
        <v>75</v>
      </c>
      <c r="B650" s="315">
        <v>0</v>
      </c>
      <c r="C650" s="315">
        <v>0</v>
      </c>
      <c r="D650" s="315">
        <v>0</v>
      </c>
      <c r="E650" s="315">
        <v>0</v>
      </c>
      <c r="F650" s="315">
        <v>0</v>
      </c>
      <c r="G650" s="315">
        <v>0</v>
      </c>
      <c r="H650" s="315">
        <v>0</v>
      </c>
      <c r="I650" s="315">
        <v>0</v>
      </c>
      <c r="J650" s="315">
        <v>0</v>
      </c>
      <c r="K650" s="315">
        <v>0</v>
      </c>
      <c r="L650" s="315">
        <v>0</v>
      </c>
      <c r="M650" s="315">
        <v>0</v>
      </c>
      <c r="N650" s="315">
        <v>0</v>
      </c>
      <c r="O650" s="315">
        <v>0</v>
      </c>
      <c r="P650" s="315">
        <v>0</v>
      </c>
      <c r="Q650" s="315">
        <v>0</v>
      </c>
      <c r="R650" s="315" t="s">
        <v>76</v>
      </c>
    </row>
    <row r="651" spans="1:18" ht="25.5" x14ac:dyDescent="0.2">
      <c r="A651" s="389" t="s">
        <v>77</v>
      </c>
      <c r="B651" s="315">
        <v>0</v>
      </c>
      <c r="C651" s="315">
        <v>0</v>
      </c>
      <c r="D651" s="315">
        <v>0</v>
      </c>
      <c r="E651" s="315">
        <v>0</v>
      </c>
      <c r="F651" s="315">
        <v>0</v>
      </c>
      <c r="G651" s="315">
        <v>0</v>
      </c>
      <c r="H651" s="315">
        <v>0</v>
      </c>
      <c r="I651" s="315">
        <v>0</v>
      </c>
      <c r="J651" s="315">
        <v>2</v>
      </c>
      <c r="K651" s="315">
        <v>0</v>
      </c>
      <c r="L651" s="315">
        <v>0</v>
      </c>
      <c r="M651" s="315">
        <v>0</v>
      </c>
      <c r="N651" s="315">
        <v>0</v>
      </c>
      <c r="O651" s="315">
        <v>2</v>
      </c>
      <c r="P651" s="315">
        <v>0</v>
      </c>
      <c r="Q651" s="315">
        <v>0</v>
      </c>
      <c r="R651" s="315" t="s">
        <v>78</v>
      </c>
    </row>
    <row r="652" spans="1:18" x14ac:dyDescent="0.2">
      <c r="A652" s="389" t="s">
        <v>85</v>
      </c>
      <c r="B652" s="316">
        <v>0</v>
      </c>
      <c r="C652" s="316">
        <v>0</v>
      </c>
      <c r="D652" s="316">
        <v>0</v>
      </c>
      <c r="E652" s="316">
        <v>0</v>
      </c>
      <c r="F652" s="316">
        <v>0</v>
      </c>
      <c r="G652" s="316">
        <v>0</v>
      </c>
      <c r="H652" s="316">
        <v>0</v>
      </c>
      <c r="I652" s="316">
        <v>0</v>
      </c>
      <c r="J652" s="316">
        <v>2</v>
      </c>
      <c r="K652" s="316">
        <v>0</v>
      </c>
      <c r="L652" s="316">
        <v>0</v>
      </c>
      <c r="M652" s="316">
        <v>0</v>
      </c>
      <c r="N652" s="316">
        <v>0</v>
      </c>
      <c r="O652" s="316">
        <v>2</v>
      </c>
      <c r="P652" s="316">
        <v>0</v>
      </c>
      <c r="Q652" s="316">
        <v>0</v>
      </c>
    </row>
    <row r="653" spans="1:18" ht="51" x14ac:dyDescent="0.2">
      <c r="A653" s="389" t="s">
        <v>248</v>
      </c>
    </row>
    <row r="654" spans="1:18" ht="25.5" x14ac:dyDescent="0.2">
      <c r="A654" s="389" t="s">
        <v>73</v>
      </c>
      <c r="B654" s="317">
        <v>0</v>
      </c>
      <c r="C654" s="317">
        <v>0</v>
      </c>
      <c r="D654" s="317">
        <v>0</v>
      </c>
      <c r="E654" s="317">
        <v>0</v>
      </c>
      <c r="F654" s="317">
        <v>0</v>
      </c>
      <c r="G654" s="317">
        <v>0</v>
      </c>
      <c r="H654" s="317">
        <v>0</v>
      </c>
      <c r="I654" s="317">
        <v>0</v>
      </c>
      <c r="J654" s="317">
        <v>0</v>
      </c>
      <c r="K654" s="317">
        <v>0</v>
      </c>
      <c r="L654" s="317">
        <v>0</v>
      </c>
      <c r="M654" s="317">
        <v>0</v>
      </c>
      <c r="N654" s="317">
        <v>0</v>
      </c>
      <c r="O654" s="317">
        <v>0</v>
      </c>
      <c r="P654" s="317">
        <v>0</v>
      </c>
      <c r="Q654" s="317">
        <v>0</v>
      </c>
      <c r="R654" s="317" t="s">
        <v>74</v>
      </c>
    </row>
    <row r="655" spans="1:18" ht="25.5" x14ac:dyDescent="0.2">
      <c r="A655" s="389" t="s">
        <v>75</v>
      </c>
      <c r="B655" s="317">
        <v>0</v>
      </c>
      <c r="C655" s="317">
        <v>0</v>
      </c>
      <c r="D655" s="317">
        <v>0</v>
      </c>
      <c r="E655" s="317">
        <v>0</v>
      </c>
      <c r="F655" s="317">
        <v>0</v>
      </c>
      <c r="G655" s="317">
        <v>0</v>
      </c>
      <c r="H655" s="317">
        <v>0</v>
      </c>
      <c r="I655" s="317">
        <v>0</v>
      </c>
      <c r="J655" s="317">
        <v>0</v>
      </c>
      <c r="K655" s="317">
        <v>0</v>
      </c>
      <c r="L655" s="317">
        <v>0</v>
      </c>
      <c r="M655" s="317">
        <v>0</v>
      </c>
      <c r="N655" s="317">
        <v>0</v>
      </c>
      <c r="O655" s="317">
        <v>0</v>
      </c>
      <c r="P655" s="317">
        <v>0</v>
      </c>
      <c r="Q655" s="317">
        <v>0</v>
      </c>
      <c r="R655" s="317" t="s">
        <v>76</v>
      </c>
    </row>
    <row r="656" spans="1:18" ht="25.5" x14ac:dyDescent="0.2">
      <c r="A656" s="389" t="s">
        <v>77</v>
      </c>
      <c r="B656" s="317">
        <v>0</v>
      </c>
      <c r="C656" s="317">
        <v>0</v>
      </c>
      <c r="D656" s="317">
        <v>0</v>
      </c>
      <c r="E656" s="317">
        <v>0</v>
      </c>
      <c r="F656" s="317">
        <v>0</v>
      </c>
      <c r="G656" s="317">
        <v>0</v>
      </c>
      <c r="H656" s="317">
        <v>0</v>
      </c>
      <c r="I656" s="317">
        <v>0</v>
      </c>
      <c r="J656" s="317">
        <v>10</v>
      </c>
      <c r="K656" s="317">
        <v>0</v>
      </c>
      <c r="L656" s="317">
        <v>0</v>
      </c>
      <c r="M656" s="317">
        <v>0</v>
      </c>
      <c r="N656" s="317">
        <v>0</v>
      </c>
      <c r="O656" s="317">
        <v>10</v>
      </c>
      <c r="P656" s="317">
        <v>0</v>
      </c>
      <c r="Q656" s="317">
        <v>0</v>
      </c>
      <c r="R656" s="317" t="s">
        <v>78</v>
      </c>
    </row>
    <row r="657" spans="1:18" x14ac:dyDescent="0.2">
      <c r="A657" s="389" t="s">
        <v>85</v>
      </c>
      <c r="B657" s="318">
        <v>0</v>
      </c>
      <c r="C657" s="318">
        <v>0</v>
      </c>
      <c r="D657" s="318">
        <v>0</v>
      </c>
      <c r="E657" s="318">
        <v>0</v>
      </c>
      <c r="F657" s="318">
        <v>0</v>
      </c>
      <c r="G657" s="318">
        <v>0</v>
      </c>
      <c r="H657" s="318">
        <v>0</v>
      </c>
      <c r="I657" s="318">
        <v>0</v>
      </c>
      <c r="J657" s="318">
        <v>10</v>
      </c>
      <c r="K657" s="318">
        <v>0</v>
      </c>
      <c r="L657" s="318">
        <v>0</v>
      </c>
      <c r="M657" s="318">
        <v>0</v>
      </c>
      <c r="N657" s="318">
        <v>0</v>
      </c>
      <c r="O657" s="318">
        <v>10</v>
      </c>
      <c r="P657" s="318">
        <v>0</v>
      </c>
      <c r="Q657" s="318">
        <v>0</v>
      </c>
    </row>
    <row r="658" spans="1:18" ht="63.75" x14ac:dyDescent="0.2">
      <c r="A658" s="389" t="s">
        <v>249</v>
      </c>
    </row>
    <row r="659" spans="1:18" ht="25.5" x14ac:dyDescent="0.2">
      <c r="A659" s="389" t="s">
        <v>73</v>
      </c>
      <c r="B659" s="319">
        <v>0</v>
      </c>
      <c r="C659" s="319">
        <v>0</v>
      </c>
      <c r="D659" s="319">
        <v>0</v>
      </c>
      <c r="E659" s="319">
        <v>0</v>
      </c>
      <c r="F659" s="319">
        <v>0</v>
      </c>
      <c r="G659" s="319">
        <v>0</v>
      </c>
      <c r="H659" s="319">
        <v>0</v>
      </c>
      <c r="I659" s="319">
        <v>0</v>
      </c>
      <c r="J659" s="319">
        <v>0</v>
      </c>
      <c r="K659" s="319">
        <v>0</v>
      </c>
      <c r="L659" s="319">
        <v>0</v>
      </c>
      <c r="M659" s="319">
        <v>0</v>
      </c>
      <c r="N659" s="319">
        <v>0</v>
      </c>
      <c r="O659" s="319">
        <v>0</v>
      </c>
      <c r="P659" s="319">
        <v>0</v>
      </c>
      <c r="Q659" s="319">
        <v>0</v>
      </c>
      <c r="R659" s="319" t="s">
        <v>74</v>
      </c>
    </row>
    <row r="660" spans="1:18" x14ac:dyDescent="0.2">
      <c r="A660" s="389" t="s">
        <v>85</v>
      </c>
      <c r="B660" s="320">
        <v>0</v>
      </c>
      <c r="C660" s="320">
        <v>0</v>
      </c>
      <c r="D660" s="320">
        <v>0</v>
      </c>
      <c r="E660" s="320">
        <v>0</v>
      </c>
      <c r="F660" s="320">
        <v>0</v>
      </c>
      <c r="G660" s="320">
        <v>0</v>
      </c>
      <c r="H660" s="320">
        <v>0</v>
      </c>
      <c r="I660" s="320">
        <v>0</v>
      </c>
      <c r="J660" s="320">
        <v>0</v>
      </c>
      <c r="K660" s="320">
        <v>0</v>
      </c>
      <c r="L660" s="320">
        <v>0</v>
      </c>
      <c r="M660" s="320">
        <v>0</v>
      </c>
      <c r="N660" s="320">
        <v>0</v>
      </c>
      <c r="O660" s="320">
        <v>0</v>
      </c>
      <c r="P660" s="320">
        <v>0</v>
      </c>
      <c r="Q660" s="320">
        <v>0</v>
      </c>
    </row>
    <row r="661" spans="1:18" ht="76.5" x14ac:dyDescent="0.2">
      <c r="A661" s="389" t="s">
        <v>250</v>
      </c>
    </row>
    <row r="662" spans="1:18" ht="25.5" x14ac:dyDescent="0.2">
      <c r="A662" s="389" t="s">
        <v>87</v>
      </c>
      <c r="B662" s="321">
        <v>0</v>
      </c>
      <c r="C662" s="321">
        <v>0</v>
      </c>
      <c r="D662" s="321">
        <v>0</v>
      </c>
      <c r="E662" s="321">
        <v>0</v>
      </c>
      <c r="F662" s="321">
        <v>0</v>
      </c>
      <c r="G662" s="321">
        <v>0</v>
      </c>
      <c r="H662" s="321">
        <v>0</v>
      </c>
      <c r="I662" s="321">
        <v>0</v>
      </c>
      <c r="J662" s="321">
        <v>0</v>
      </c>
      <c r="K662" s="321">
        <v>0</v>
      </c>
      <c r="L662" s="321">
        <v>0</v>
      </c>
      <c r="M662" s="321">
        <v>0</v>
      </c>
      <c r="N662" s="321">
        <v>0</v>
      </c>
      <c r="O662" s="321">
        <v>0</v>
      </c>
      <c r="P662" s="321">
        <v>0</v>
      </c>
      <c r="Q662" s="321">
        <v>0</v>
      </c>
      <c r="R662" s="321" t="s">
        <v>88</v>
      </c>
    </row>
    <row r="663" spans="1:18" x14ac:dyDescent="0.2">
      <c r="A663" s="389" t="s">
        <v>85</v>
      </c>
      <c r="B663" s="322">
        <v>0</v>
      </c>
      <c r="C663" s="322">
        <v>0</v>
      </c>
      <c r="D663" s="322">
        <v>0</v>
      </c>
      <c r="E663" s="322">
        <v>0</v>
      </c>
      <c r="F663" s="322">
        <v>0</v>
      </c>
      <c r="G663" s="322">
        <v>0</v>
      </c>
      <c r="H663" s="322">
        <v>0</v>
      </c>
      <c r="I663" s="322">
        <v>0</v>
      </c>
      <c r="J663" s="322">
        <v>0</v>
      </c>
      <c r="K663" s="322">
        <v>0</v>
      </c>
      <c r="L663" s="322">
        <v>0</v>
      </c>
      <c r="M663" s="322">
        <v>0</v>
      </c>
      <c r="N663" s="322">
        <v>0</v>
      </c>
      <c r="O663" s="322">
        <v>0</v>
      </c>
      <c r="P663" s="322">
        <v>0</v>
      </c>
      <c r="Q663" s="322">
        <v>0</v>
      </c>
    </row>
    <row r="664" spans="1:18" ht="102" x14ac:dyDescent="0.2">
      <c r="A664" s="389" t="s">
        <v>251</v>
      </c>
    </row>
    <row r="665" spans="1:18" ht="25.5" x14ac:dyDescent="0.2">
      <c r="A665" s="389" t="s">
        <v>65</v>
      </c>
      <c r="B665" s="323">
        <v>0</v>
      </c>
      <c r="C665" s="323">
        <v>0</v>
      </c>
      <c r="D665" s="323">
        <v>0</v>
      </c>
      <c r="E665" s="323">
        <v>0</v>
      </c>
      <c r="F665" s="323">
        <v>0</v>
      </c>
      <c r="G665" s="323">
        <v>0</v>
      </c>
      <c r="H665" s="323">
        <v>0</v>
      </c>
      <c r="I665" s="323">
        <v>0</v>
      </c>
      <c r="J665" s="323">
        <v>403</v>
      </c>
      <c r="K665" s="323">
        <v>0</v>
      </c>
      <c r="L665" s="323">
        <v>403</v>
      </c>
      <c r="M665" s="323">
        <v>0</v>
      </c>
      <c r="N665" s="323">
        <v>0</v>
      </c>
      <c r="O665" s="323">
        <v>0</v>
      </c>
      <c r="P665" s="323">
        <v>0</v>
      </c>
      <c r="Q665" s="323">
        <v>403</v>
      </c>
      <c r="R665" s="323" t="s">
        <v>66</v>
      </c>
    </row>
    <row r="666" spans="1:18" ht="25.5" x14ac:dyDescent="0.2">
      <c r="A666" s="389" t="s">
        <v>75</v>
      </c>
      <c r="B666" s="323">
        <v>0</v>
      </c>
      <c r="C666" s="323">
        <v>0</v>
      </c>
      <c r="D666" s="323">
        <v>0</v>
      </c>
      <c r="E666" s="323">
        <v>0</v>
      </c>
      <c r="F666" s="323">
        <v>0</v>
      </c>
      <c r="G666" s="323">
        <v>0</v>
      </c>
      <c r="H666" s="323">
        <v>0</v>
      </c>
      <c r="I666" s="323">
        <v>0</v>
      </c>
      <c r="J666" s="323">
        <v>0</v>
      </c>
      <c r="K666" s="323">
        <v>0</v>
      </c>
      <c r="L666" s="323">
        <v>0</v>
      </c>
      <c r="M666" s="323">
        <v>0</v>
      </c>
      <c r="N666" s="323">
        <v>0</v>
      </c>
      <c r="O666" s="323">
        <v>0</v>
      </c>
      <c r="P666" s="323">
        <v>0</v>
      </c>
      <c r="Q666" s="323">
        <v>0</v>
      </c>
      <c r="R666" s="323" t="s">
        <v>76</v>
      </c>
    </row>
    <row r="667" spans="1:18" x14ac:dyDescent="0.2">
      <c r="A667" s="389" t="s">
        <v>85</v>
      </c>
      <c r="B667" s="324">
        <v>0</v>
      </c>
      <c r="C667" s="324">
        <v>0</v>
      </c>
      <c r="D667" s="324">
        <v>0</v>
      </c>
      <c r="E667" s="324">
        <v>0</v>
      </c>
      <c r="F667" s="324">
        <v>0</v>
      </c>
      <c r="G667" s="324">
        <v>0</v>
      </c>
      <c r="H667" s="324">
        <v>0</v>
      </c>
      <c r="I667" s="324">
        <v>0</v>
      </c>
      <c r="J667" s="324">
        <v>403</v>
      </c>
      <c r="K667" s="324">
        <v>0</v>
      </c>
      <c r="L667" s="324">
        <v>403</v>
      </c>
      <c r="M667" s="324">
        <v>0</v>
      </c>
      <c r="N667" s="324">
        <v>0</v>
      </c>
      <c r="O667" s="324">
        <v>0</v>
      </c>
      <c r="P667" s="324">
        <v>0</v>
      </c>
      <c r="Q667" s="324">
        <v>403</v>
      </c>
    </row>
    <row r="668" spans="1:18" ht="114.75" x14ac:dyDescent="0.2">
      <c r="A668" s="389" t="s">
        <v>252</v>
      </c>
    </row>
    <row r="669" spans="1:18" ht="25.5" x14ac:dyDescent="0.2">
      <c r="A669" s="389" t="s">
        <v>73</v>
      </c>
      <c r="B669" s="325">
        <v>0</v>
      </c>
      <c r="C669" s="325">
        <v>0</v>
      </c>
      <c r="D669" s="325">
        <v>0</v>
      </c>
      <c r="E669" s="325">
        <v>0</v>
      </c>
      <c r="F669" s="325">
        <v>0</v>
      </c>
      <c r="G669" s="325">
        <v>0</v>
      </c>
      <c r="H669" s="325">
        <v>0</v>
      </c>
      <c r="I669" s="325">
        <v>0</v>
      </c>
      <c r="J669" s="325">
        <v>0</v>
      </c>
      <c r="K669" s="325">
        <v>0</v>
      </c>
      <c r="L669" s="325">
        <v>0</v>
      </c>
      <c r="M669" s="325">
        <v>0</v>
      </c>
      <c r="N669" s="325">
        <v>0</v>
      </c>
      <c r="O669" s="325">
        <v>0</v>
      </c>
      <c r="P669" s="325">
        <v>0</v>
      </c>
      <c r="Q669" s="325">
        <v>0</v>
      </c>
      <c r="R669" s="325" t="s">
        <v>74</v>
      </c>
    </row>
    <row r="670" spans="1:18" x14ac:dyDescent="0.2">
      <c r="A670" s="389" t="s">
        <v>85</v>
      </c>
      <c r="B670" s="326">
        <v>0</v>
      </c>
      <c r="C670" s="326">
        <v>0</v>
      </c>
      <c r="D670" s="326">
        <v>0</v>
      </c>
      <c r="E670" s="326">
        <v>0</v>
      </c>
      <c r="F670" s="326">
        <v>0</v>
      </c>
      <c r="G670" s="326">
        <v>0</v>
      </c>
      <c r="H670" s="326">
        <v>0</v>
      </c>
      <c r="I670" s="326">
        <v>0</v>
      </c>
      <c r="J670" s="326">
        <v>0</v>
      </c>
      <c r="K670" s="326">
        <v>0</v>
      </c>
      <c r="L670" s="326">
        <v>0</v>
      </c>
      <c r="M670" s="326">
        <v>0</v>
      </c>
      <c r="N670" s="326">
        <v>0</v>
      </c>
      <c r="O670" s="326">
        <v>0</v>
      </c>
      <c r="P670" s="326">
        <v>0</v>
      </c>
      <c r="Q670" s="326">
        <v>0</v>
      </c>
    </row>
    <row r="671" spans="1:18" ht="191.25" x14ac:dyDescent="0.2">
      <c r="A671" s="389" t="s">
        <v>253</v>
      </c>
    </row>
    <row r="672" spans="1:18" ht="25.5" x14ac:dyDescent="0.2">
      <c r="A672" s="389" t="s">
        <v>65</v>
      </c>
      <c r="B672" s="327">
        <v>0</v>
      </c>
      <c r="C672" s="327">
        <v>0</v>
      </c>
      <c r="D672" s="327">
        <v>0</v>
      </c>
      <c r="E672" s="327">
        <v>0</v>
      </c>
      <c r="F672" s="327">
        <v>0</v>
      </c>
      <c r="G672" s="327">
        <v>0</v>
      </c>
      <c r="H672" s="327">
        <v>0</v>
      </c>
      <c r="I672" s="327">
        <v>0</v>
      </c>
      <c r="J672" s="327">
        <v>14</v>
      </c>
      <c r="K672" s="327">
        <v>0</v>
      </c>
      <c r="L672" s="327">
        <v>14</v>
      </c>
      <c r="M672" s="327">
        <v>0</v>
      </c>
      <c r="N672" s="327">
        <v>0</v>
      </c>
      <c r="O672" s="327">
        <v>0</v>
      </c>
      <c r="P672" s="327">
        <v>0</v>
      </c>
      <c r="Q672" s="327">
        <v>0</v>
      </c>
      <c r="R672" s="327" t="s">
        <v>66</v>
      </c>
    </row>
    <row r="673" spans="1:18" ht="25.5" x14ac:dyDescent="0.2">
      <c r="A673" s="389" t="s">
        <v>122</v>
      </c>
      <c r="B673" s="327">
        <v>0</v>
      </c>
      <c r="C673" s="327">
        <v>0</v>
      </c>
      <c r="D673" s="327">
        <v>0</v>
      </c>
      <c r="E673" s="327">
        <v>0</v>
      </c>
      <c r="F673" s="327">
        <v>0</v>
      </c>
      <c r="G673" s="327">
        <v>0</v>
      </c>
      <c r="H673" s="327">
        <v>0</v>
      </c>
      <c r="I673" s="327">
        <v>0</v>
      </c>
      <c r="J673" s="327">
        <v>4</v>
      </c>
      <c r="K673" s="327">
        <v>0</v>
      </c>
      <c r="L673" s="327">
        <v>4</v>
      </c>
      <c r="M673" s="327">
        <v>0</v>
      </c>
      <c r="N673" s="327">
        <v>0</v>
      </c>
      <c r="O673" s="327">
        <v>0</v>
      </c>
      <c r="P673" s="327">
        <v>0</v>
      </c>
      <c r="Q673" s="327">
        <v>0</v>
      </c>
      <c r="R673" s="327" t="s">
        <v>123</v>
      </c>
    </row>
    <row r="674" spans="1:18" x14ac:dyDescent="0.2">
      <c r="A674" s="389" t="s">
        <v>85</v>
      </c>
      <c r="B674" s="328">
        <v>0</v>
      </c>
      <c r="C674" s="328">
        <v>0</v>
      </c>
      <c r="D674" s="328">
        <v>0</v>
      </c>
      <c r="E674" s="328">
        <v>0</v>
      </c>
      <c r="F674" s="328">
        <v>0</v>
      </c>
      <c r="G674" s="328">
        <v>0</v>
      </c>
      <c r="H674" s="328">
        <v>0</v>
      </c>
      <c r="I674" s="328">
        <v>0</v>
      </c>
      <c r="J674" s="328">
        <v>17</v>
      </c>
      <c r="K674" s="328">
        <v>0</v>
      </c>
      <c r="L674" s="328">
        <v>17</v>
      </c>
      <c r="M674" s="328">
        <v>0</v>
      </c>
      <c r="N674" s="328">
        <v>0</v>
      </c>
      <c r="O674" s="328">
        <v>0</v>
      </c>
      <c r="P674" s="328">
        <v>0</v>
      </c>
      <c r="Q674" s="328">
        <v>0</v>
      </c>
    </row>
    <row r="675" spans="1:18" ht="89.25" x14ac:dyDescent="0.2">
      <c r="A675" s="389" t="s">
        <v>254</v>
      </c>
    </row>
    <row r="676" spans="1:18" ht="25.5" x14ac:dyDescent="0.2">
      <c r="A676" s="389" t="s">
        <v>65</v>
      </c>
      <c r="B676" s="329">
        <v>0</v>
      </c>
      <c r="C676" s="329">
        <v>0</v>
      </c>
      <c r="D676" s="329">
        <v>0</v>
      </c>
      <c r="E676" s="329">
        <v>0</v>
      </c>
      <c r="F676" s="329">
        <v>0</v>
      </c>
      <c r="G676" s="329">
        <v>0</v>
      </c>
      <c r="H676" s="329">
        <v>0</v>
      </c>
      <c r="I676" s="329">
        <v>0</v>
      </c>
      <c r="J676" s="329">
        <v>255</v>
      </c>
      <c r="K676" s="329">
        <v>0</v>
      </c>
      <c r="L676" s="329">
        <v>255</v>
      </c>
      <c r="M676" s="329">
        <v>0</v>
      </c>
      <c r="N676" s="329">
        <v>0</v>
      </c>
      <c r="O676" s="329">
        <v>0</v>
      </c>
      <c r="P676" s="329">
        <v>0</v>
      </c>
      <c r="Q676" s="329">
        <v>82</v>
      </c>
      <c r="R676" s="329" t="s">
        <v>66</v>
      </c>
    </row>
    <row r="677" spans="1:18" ht="25.5" x14ac:dyDescent="0.2">
      <c r="A677" s="389" t="s">
        <v>122</v>
      </c>
      <c r="B677" s="329">
        <v>0</v>
      </c>
      <c r="C677" s="329">
        <v>0</v>
      </c>
      <c r="D677" s="329">
        <v>0</v>
      </c>
      <c r="E677" s="329">
        <v>0</v>
      </c>
      <c r="F677" s="329">
        <v>0</v>
      </c>
      <c r="G677" s="329">
        <v>0</v>
      </c>
      <c r="H677" s="329">
        <v>0</v>
      </c>
      <c r="I677" s="329">
        <v>0</v>
      </c>
      <c r="J677" s="329">
        <v>66</v>
      </c>
      <c r="K677" s="329">
        <v>0</v>
      </c>
      <c r="L677" s="329">
        <v>66</v>
      </c>
      <c r="M677" s="329">
        <v>0</v>
      </c>
      <c r="N677" s="329">
        <v>0</v>
      </c>
      <c r="O677" s="329">
        <v>0</v>
      </c>
      <c r="P677" s="329">
        <v>0</v>
      </c>
      <c r="Q677" s="329">
        <v>0</v>
      </c>
      <c r="R677" s="329" t="s">
        <v>123</v>
      </c>
    </row>
    <row r="678" spans="1:18" ht="25.5" x14ac:dyDescent="0.2">
      <c r="A678" s="389" t="s">
        <v>91</v>
      </c>
      <c r="B678" s="329">
        <v>0</v>
      </c>
      <c r="C678" s="329">
        <v>0</v>
      </c>
      <c r="D678" s="329">
        <v>0</v>
      </c>
      <c r="E678" s="329">
        <v>0</v>
      </c>
      <c r="F678" s="329">
        <v>0</v>
      </c>
      <c r="G678" s="329">
        <v>0</v>
      </c>
      <c r="H678" s="329">
        <v>0</v>
      </c>
      <c r="I678" s="329">
        <v>0</v>
      </c>
      <c r="J678" s="329">
        <v>1183</v>
      </c>
      <c r="K678" s="329">
        <v>1183</v>
      </c>
      <c r="L678" s="329">
        <v>0</v>
      </c>
      <c r="M678" s="329">
        <v>0</v>
      </c>
      <c r="N678" s="329">
        <v>0</v>
      </c>
      <c r="O678" s="329">
        <v>0</v>
      </c>
      <c r="P678" s="329">
        <v>0</v>
      </c>
      <c r="Q678" s="329">
        <v>1176</v>
      </c>
      <c r="R678" s="329" t="s">
        <v>92</v>
      </c>
    </row>
    <row r="679" spans="1:18" ht="25.5" x14ac:dyDescent="0.2">
      <c r="A679" s="389" t="s">
        <v>79</v>
      </c>
      <c r="B679" s="329">
        <v>0</v>
      </c>
      <c r="C679" s="329">
        <v>0</v>
      </c>
      <c r="D679" s="329">
        <v>0</v>
      </c>
      <c r="E679" s="329">
        <v>0</v>
      </c>
      <c r="F679" s="329">
        <v>0</v>
      </c>
      <c r="G679" s="329">
        <v>0</v>
      </c>
      <c r="H679" s="329">
        <v>0</v>
      </c>
      <c r="I679" s="329">
        <v>0</v>
      </c>
      <c r="J679" s="329">
        <v>1</v>
      </c>
      <c r="K679" s="329">
        <v>1</v>
      </c>
      <c r="L679" s="329">
        <v>0</v>
      </c>
      <c r="M679" s="329">
        <v>0</v>
      </c>
      <c r="N679" s="329">
        <v>0</v>
      </c>
      <c r="O679" s="329">
        <v>0</v>
      </c>
      <c r="P679" s="329">
        <v>0</v>
      </c>
      <c r="Q679" s="329">
        <v>1</v>
      </c>
      <c r="R679" s="329" t="s">
        <v>80</v>
      </c>
    </row>
    <row r="680" spans="1:18" x14ac:dyDescent="0.2">
      <c r="A680" s="389" t="s">
        <v>85</v>
      </c>
      <c r="B680" s="330">
        <v>0</v>
      </c>
      <c r="C680" s="330">
        <v>0</v>
      </c>
      <c r="D680" s="330">
        <v>0</v>
      </c>
      <c r="E680" s="330">
        <v>0</v>
      </c>
      <c r="F680" s="330">
        <v>0</v>
      </c>
      <c r="G680" s="330">
        <v>0</v>
      </c>
      <c r="H680" s="330">
        <v>0</v>
      </c>
      <c r="I680" s="330">
        <v>0</v>
      </c>
      <c r="J680" s="330">
        <v>1505</v>
      </c>
      <c r="K680" s="330">
        <v>1184</v>
      </c>
      <c r="L680" s="330">
        <v>322</v>
      </c>
      <c r="M680" s="330">
        <v>0</v>
      </c>
      <c r="N680" s="330">
        <v>0</v>
      </c>
      <c r="O680" s="330">
        <v>0</v>
      </c>
      <c r="P680" s="330">
        <v>0</v>
      </c>
      <c r="Q680" s="330">
        <v>1259</v>
      </c>
    </row>
    <row r="681" spans="1:18" ht="63.75" x14ac:dyDescent="0.2">
      <c r="A681" s="389" t="s">
        <v>255</v>
      </c>
    </row>
    <row r="682" spans="1:18" ht="25.5" x14ac:dyDescent="0.2">
      <c r="A682" s="389" t="s">
        <v>65</v>
      </c>
      <c r="B682" s="331">
        <v>0</v>
      </c>
      <c r="C682" s="331">
        <v>0</v>
      </c>
      <c r="D682" s="331">
        <v>0</v>
      </c>
      <c r="E682" s="331">
        <v>0</v>
      </c>
      <c r="F682" s="331">
        <v>0</v>
      </c>
      <c r="G682" s="331">
        <v>0</v>
      </c>
      <c r="H682" s="331">
        <v>0</v>
      </c>
      <c r="I682" s="331">
        <v>0</v>
      </c>
      <c r="J682" s="331">
        <v>82</v>
      </c>
      <c r="K682" s="331">
        <v>0</v>
      </c>
      <c r="L682" s="331">
        <v>82</v>
      </c>
      <c r="M682" s="331">
        <v>0</v>
      </c>
      <c r="N682" s="331">
        <v>0</v>
      </c>
      <c r="O682" s="331">
        <v>0</v>
      </c>
      <c r="P682" s="331">
        <v>0</v>
      </c>
      <c r="Q682" s="331">
        <v>82</v>
      </c>
      <c r="R682" s="331" t="s">
        <v>66</v>
      </c>
    </row>
    <row r="683" spans="1:18" ht="25.5" x14ac:dyDescent="0.2">
      <c r="A683" s="389" t="s">
        <v>91</v>
      </c>
      <c r="B683" s="331">
        <v>0</v>
      </c>
      <c r="C683" s="331">
        <v>0</v>
      </c>
      <c r="D683" s="331">
        <v>0</v>
      </c>
      <c r="E683" s="331">
        <v>0</v>
      </c>
      <c r="F683" s="331">
        <v>0</v>
      </c>
      <c r="G683" s="331">
        <v>0</v>
      </c>
      <c r="H683" s="331">
        <v>0</v>
      </c>
      <c r="I683" s="331">
        <v>0</v>
      </c>
      <c r="J683" s="331">
        <v>1176</v>
      </c>
      <c r="K683" s="331">
        <v>1176</v>
      </c>
      <c r="L683" s="331">
        <v>0</v>
      </c>
      <c r="M683" s="331">
        <v>0</v>
      </c>
      <c r="N683" s="331">
        <v>0</v>
      </c>
      <c r="O683" s="331">
        <v>0</v>
      </c>
      <c r="P683" s="331">
        <v>0</v>
      </c>
      <c r="Q683" s="331">
        <v>1176</v>
      </c>
      <c r="R683" s="331" t="s">
        <v>92</v>
      </c>
    </row>
    <row r="684" spans="1:18" ht="25.5" x14ac:dyDescent="0.2">
      <c r="A684" s="389" t="s">
        <v>79</v>
      </c>
      <c r="B684" s="331">
        <v>0</v>
      </c>
      <c r="C684" s="331">
        <v>0</v>
      </c>
      <c r="D684" s="331">
        <v>0</v>
      </c>
      <c r="E684" s="331">
        <v>0</v>
      </c>
      <c r="F684" s="331">
        <v>0</v>
      </c>
      <c r="G684" s="331">
        <v>0</v>
      </c>
      <c r="H684" s="331">
        <v>0</v>
      </c>
      <c r="I684" s="331">
        <v>0</v>
      </c>
      <c r="J684" s="331">
        <v>1</v>
      </c>
      <c r="K684" s="331">
        <v>1</v>
      </c>
      <c r="L684" s="331">
        <v>0</v>
      </c>
      <c r="M684" s="331">
        <v>0</v>
      </c>
      <c r="N684" s="331">
        <v>0</v>
      </c>
      <c r="O684" s="331">
        <v>0</v>
      </c>
      <c r="P684" s="331">
        <v>0</v>
      </c>
      <c r="Q684" s="331">
        <v>1</v>
      </c>
      <c r="R684" s="331" t="s">
        <v>80</v>
      </c>
    </row>
    <row r="685" spans="1:18" x14ac:dyDescent="0.2">
      <c r="A685" s="389" t="s">
        <v>85</v>
      </c>
      <c r="B685" s="332">
        <v>0</v>
      </c>
      <c r="C685" s="332">
        <v>0</v>
      </c>
      <c r="D685" s="332">
        <v>0</v>
      </c>
      <c r="E685" s="332">
        <v>0</v>
      </c>
      <c r="F685" s="332">
        <v>0</v>
      </c>
      <c r="G685" s="332">
        <v>0</v>
      </c>
      <c r="H685" s="332">
        <v>0</v>
      </c>
      <c r="I685" s="332">
        <v>0</v>
      </c>
      <c r="J685" s="332">
        <v>1259</v>
      </c>
      <c r="K685" s="332">
        <v>1177</v>
      </c>
      <c r="L685" s="332">
        <v>82</v>
      </c>
      <c r="M685" s="332">
        <v>0</v>
      </c>
      <c r="N685" s="332">
        <v>0</v>
      </c>
      <c r="O685" s="332">
        <v>0</v>
      </c>
      <c r="P685" s="332">
        <v>0</v>
      </c>
      <c r="Q685" s="332">
        <v>1259</v>
      </c>
    </row>
    <row r="686" spans="1:18" ht="204" x14ac:dyDescent="0.2">
      <c r="A686" s="389" t="s">
        <v>256</v>
      </c>
    </row>
    <row r="687" spans="1:18" ht="25.5" x14ac:dyDescent="0.2">
      <c r="A687" s="389" t="s">
        <v>65</v>
      </c>
      <c r="B687" s="333">
        <v>0</v>
      </c>
      <c r="C687" s="333">
        <v>0</v>
      </c>
      <c r="D687" s="333">
        <v>0</v>
      </c>
      <c r="E687" s="333">
        <v>0</v>
      </c>
      <c r="F687" s="333">
        <v>0</v>
      </c>
      <c r="G687" s="333">
        <v>0</v>
      </c>
      <c r="H687" s="333">
        <v>0</v>
      </c>
      <c r="I687" s="333">
        <v>0</v>
      </c>
      <c r="J687" s="333">
        <v>249</v>
      </c>
      <c r="K687" s="333">
        <v>0</v>
      </c>
      <c r="L687" s="333">
        <v>249</v>
      </c>
      <c r="M687" s="333">
        <v>0</v>
      </c>
      <c r="N687" s="333">
        <v>0</v>
      </c>
      <c r="O687" s="333">
        <v>0</v>
      </c>
      <c r="P687" s="333">
        <v>0</v>
      </c>
      <c r="Q687" s="333">
        <v>0</v>
      </c>
      <c r="R687" s="333" t="s">
        <v>66</v>
      </c>
    </row>
    <row r="688" spans="1:18" ht="25.5" x14ac:dyDescent="0.2">
      <c r="A688" s="389" t="s">
        <v>122</v>
      </c>
      <c r="B688" s="333">
        <v>0</v>
      </c>
      <c r="C688" s="333">
        <v>0</v>
      </c>
      <c r="D688" s="333">
        <v>0</v>
      </c>
      <c r="E688" s="333">
        <v>0</v>
      </c>
      <c r="F688" s="333">
        <v>0</v>
      </c>
      <c r="G688" s="333">
        <v>0</v>
      </c>
      <c r="H688" s="333">
        <v>0</v>
      </c>
      <c r="I688" s="333">
        <v>0</v>
      </c>
      <c r="J688" s="333">
        <v>71</v>
      </c>
      <c r="K688" s="333">
        <v>0</v>
      </c>
      <c r="L688" s="333">
        <v>71</v>
      </c>
      <c r="M688" s="333">
        <v>0</v>
      </c>
      <c r="N688" s="333">
        <v>0</v>
      </c>
      <c r="O688" s="333">
        <v>0</v>
      </c>
      <c r="P688" s="333">
        <v>0</v>
      </c>
      <c r="Q688" s="333">
        <v>0</v>
      </c>
      <c r="R688" s="333" t="s">
        <v>123</v>
      </c>
    </row>
    <row r="689" spans="1:18" x14ac:dyDescent="0.2">
      <c r="A689" s="389" t="s">
        <v>85</v>
      </c>
      <c r="B689" s="334">
        <v>0</v>
      </c>
      <c r="C689" s="334">
        <v>0</v>
      </c>
      <c r="D689" s="334">
        <v>0</v>
      </c>
      <c r="E689" s="334">
        <v>0</v>
      </c>
      <c r="F689" s="334">
        <v>0</v>
      </c>
      <c r="G689" s="334">
        <v>0</v>
      </c>
      <c r="H689" s="334">
        <v>0</v>
      </c>
      <c r="I689" s="334">
        <v>0</v>
      </c>
      <c r="J689" s="334">
        <v>320</v>
      </c>
      <c r="K689" s="334">
        <v>0</v>
      </c>
      <c r="L689" s="334">
        <v>320</v>
      </c>
      <c r="M689" s="334">
        <v>0</v>
      </c>
      <c r="N689" s="334">
        <v>0</v>
      </c>
      <c r="O689" s="334">
        <v>0</v>
      </c>
      <c r="P689" s="334">
        <v>0</v>
      </c>
      <c r="Q689" s="334">
        <v>0</v>
      </c>
    </row>
    <row r="690" spans="1:18" ht="76.5" x14ac:dyDescent="0.2">
      <c r="A690" s="389" t="s">
        <v>257</v>
      </c>
    </row>
    <row r="691" spans="1:18" ht="25.5" x14ac:dyDescent="0.2">
      <c r="A691" s="389" t="s">
        <v>65</v>
      </c>
      <c r="B691" s="335">
        <v>0</v>
      </c>
      <c r="C691" s="335">
        <v>0</v>
      </c>
      <c r="D691" s="335">
        <v>0</v>
      </c>
      <c r="E691" s="335">
        <v>0</v>
      </c>
      <c r="F691" s="335">
        <v>0</v>
      </c>
      <c r="G691" s="335">
        <v>0</v>
      </c>
      <c r="H691" s="335">
        <v>0</v>
      </c>
      <c r="I691" s="335">
        <v>0</v>
      </c>
      <c r="J691" s="335">
        <v>27</v>
      </c>
      <c r="K691" s="335">
        <v>0</v>
      </c>
      <c r="L691" s="335">
        <v>27</v>
      </c>
      <c r="M691" s="335">
        <v>0</v>
      </c>
      <c r="N691" s="335">
        <v>0</v>
      </c>
      <c r="O691" s="335">
        <v>0</v>
      </c>
      <c r="P691" s="335">
        <v>0</v>
      </c>
      <c r="Q691" s="335">
        <v>0</v>
      </c>
      <c r="R691" s="335" t="s">
        <v>66</v>
      </c>
    </row>
    <row r="692" spans="1:18" ht="25.5" x14ac:dyDescent="0.2">
      <c r="A692" s="389" t="s">
        <v>122</v>
      </c>
      <c r="B692" s="335">
        <v>0</v>
      </c>
      <c r="C692" s="335">
        <v>0</v>
      </c>
      <c r="D692" s="335">
        <v>0</v>
      </c>
      <c r="E692" s="335">
        <v>0</v>
      </c>
      <c r="F692" s="335">
        <v>0</v>
      </c>
      <c r="G692" s="335">
        <v>0</v>
      </c>
      <c r="H692" s="335">
        <v>0</v>
      </c>
      <c r="I692" s="335">
        <v>0</v>
      </c>
      <c r="J692" s="335">
        <v>10</v>
      </c>
      <c r="K692" s="335">
        <v>0</v>
      </c>
      <c r="L692" s="335">
        <v>10</v>
      </c>
      <c r="M692" s="335">
        <v>0</v>
      </c>
      <c r="N692" s="335">
        <v>0</v>
      </c>
      <c r="O692" s="335">
        <v>0</v>
      </c>
      <c r="P692" s="335">
        <v>0</v>
      </c>
      <c r="Q692" s="335">
        <v>0</v>
      </c>
      <c r="R692" s="335" t="s">
        <v>123</v>
      </c>
    </row>
    <row r="693" spans="1:18" x14ac:dyDescent="0.2">
      <c r="A693" s="389" t="s">
        <v>85</v>
      </c>
      <c r="B693" s="336">
        <v>0</v>
      </c>
      <c r="C693" s="336">
        <v>0</v>
      </c>
      <c r="D693" s="336">
        <v>0</v>
      </c>
      <c r="E693" s="336">
        <v>0</v>
      </c>
      <c r="F693" s="336">
        <v>0</v>
      </c>
      <c r="G693" s="336">
        <v>0</v>
      </c>
      <c r="H693" s="336">
        <v>0</v>
      </c>
      <c r="I693" s="336">
        <v>0</v>
      </c>
      <c r="J693" s="336">
        <v>37</v>
      </c>
      <c r="K693" s="336">
        <v>0</v>
      </c>
      <c r="L693" s="336">
        <v>37</v>
      </c>
      <c r="M693" s="336">
        <v>0</v>
      </c>
      <c r="N693" s="336">
        <v>0</v>
      </c>
      <c r="O693" s="336">
        <v>0</v>
      </c>
      <c r="P693" s="336">
        <v>0</v>
      </c>
      <c r="Q693" s="336">
        <v>0</v>
      </c>
    </row>
    <row r="694" spans="1:18" ht="25.5" x14ac:dyDescent="0.2">
      <c r="A694" s="389" t="s">
        <v>258</v>
      </c>
    </row>
    <row r="695" spans="1:18" ht="25.5" x14ac:dyDescent="0.2">
      <c r="A695" s="389" t="s">
        <v>65</v>
      </c>
      <c r="B695" s="337">
        <v>0</v>
      </c>
      <c r="C695" s="337">
        <v>0</v>
      </c>
      <c r="D695" s="337">
        <v>0</v>
      </c>
      <c r="E695" s="337">
        <v>0</v>
      </c>
      <c r="F695" s="337">
        <v>0</v>
      </c>
      <c r="G695" s="337">
        <v>0</v>
      </c>
      <c r="H695" s="337">
        <v>0</v>
      </c>
      <c r="I695" s="337">
        <v>0</v>
      </c>
      <c r="J695" s="337">
        <v>80</v>
      </c>
      <c r="K695" s="337">
        <v>0</v>
      </c>
      <c r="L695" s="337">
        <v>80</v>
      </c>
      <c r="M695" s="337">
        <v>0</v>
      </c>
      <c r="N695" s="337">
        <v>0</v>
      </c>
      <c r="O695" s="337">
        <v>0</v>
      </c>
      <c r="P695" s="337">
        <v>0</v>
      </c>
      <c r="Q695" s="337">
        <v>0</v>
      </c>
      <c r="R695" s="337" t="s">
        <v>66</v>
      </c>
    </row>
    <row r="696" spans="1:18" ht="25.5" x14ac:dyDescent="0.2">
      <c r="A696" s="389" t="s">
        <v>122</v>
      </c>
      <c r="B696" s="337">
        <v>0</v>
      </c>
      <c r="C696" s="337">
        <v>0</v>
      </c>
      <c r="D696" s="337">
        <v>0</v>
      </c>
      <c r="E696" s="337">
        <v>0</v>
      </c>
      <c r="F696" s="337">
        <v>0</v>
      </c>
      <c r="G696" s="337">
        <v>0</v>
      </c>
      <c r="H696" s="337">
        <v>0</v>
      </c>
      <c r="I696" s="337">
        <v>0</v>
      </c>
      <c r="J696" s="337">
        <v>29</v>
      </c>
      <c r="K696" s="337">
        <v>0</v>
      </c>
      <c r="L696" s="337">
        <v>29</v>
      </c>
      <c r="M696" s="337">
        <v>0</v>
      </c>
      <c r="N696" s="337">
        <v>0</v>
      </c>
      <c r="O696" s="337">
        <v>0</v>
      </c>
      <c r="P696" s="337">
        <v>0</v>
      </c>
      <c r="Q696" s="337">
        <v>0</v>
      </c>
      <c r="R696" s="337" t="s">
        <v>123</v>
      </c>
    </row>
    <row r="697" spans="1:18" x14ac:dyDescent="0.2">
      <c r="A697" s="389" t="s">
        <v>85</v>
      </c>
      <c r="B697" s="338">
        <v>0</v>
      </c>
      <c r="C697" s="338">
        <v>0</v>
      </c>
      <c r="D697" s="338">
        <v>0</v>
      </c>
      <c r="E697" s="338">
        <v>0</v>
      </c>
      <c r="F697" s="338">
        <v>0</v>
      </c>
      <c r="G697" s="338">
        <v>0</v>
      </c>
      <c r="H697" s="338">
        <v>0</v>
      </c>
      <c r="I697" s="338">
        <v>0</v>
      </c>
      <c r="J697" s="338">
        <v>110</v>
      </c>
      <c r="K697" s="338">
        <v>0</v>
      </c>
      <c r="L697" s="338">
        <v>110</v>
      </c>
      <c r="M697" s="338">
        <v>0</v>
      </c>
      <c r="N697" s="338">
        <v>0</v>
      </c>
      <c r="O697" s="338">
        <v>0</v>
      </c>
      <c r="P697" s="338">
        <v>0</v>
      </c>
      <c r="Q697" s="338">
        <v>0</v>
      </c>
    </row>
    <row r="698" spans="1:18" ht="25.5" x14ac:dyDescent="0.2">
      <c r="A698" s="389" t="s">
        <v>259</v>
      </c>
    </row>
    <row r="699" spans="1:18" ht="25.5" x14ac:dyDescent="0.2">
      <c r="A699" s="389" t="s">
        <v>65</v>
      </c>
      <c r="B699" s="339">
        <v>0</v>
      </c>
      <c r="C699" s="339">
        <v>0</v>
      </c>
      <c r="D699" s="339">
        <v>0</v>
      </c>
      <c r="E699" s="339">
        <v>0</v>
      </c>
      <c r="F699" s="339">
        <v>0</v>
      </c>
      <c r="G699" s="339">
        <v>0</v>
      </c>
      <c r="H699" s="339">
        <v>0</v>
      </c>
      <c r="I699" s="339">
        <v>0</v>
      </c>
      <c r="J699" s="339">
        <v>589</v>
      </c>
      <c r="K699" s="339">
        <v>0</v>
      </c>
      <c r="L699" s="339">
        <v>589</v>
      </c>
      <c r="M699" s="339">
        <v>0</v>
      </c>
      <c r="N699" s="339">
        <v>0</v>
      </c>
      <c r="O699" s="339">
        <v>0</v>
      </c>
      <c r="P699" s="339">
        <v>0</v>
      </c>
      <c r="Q699" s="339">
        <v>0</v>
      </c>
      <c r="R699" s="339" t="s">
        <v>66</v>
      </c>
    </row>
    <row r="700" spans="1:18" ht="25.5" x14ac:dyDescent="0.2">
      <c r="A700" s="389" t="s">
        <v>122</v>
      </c>
      <c r="B700" s="339">
        <v>0</v>
      </c>
      <c r="C700" s="339">
        <v>0</v>
      </c>
      <c r="D700" s="339">
        <v>0</v>
      </c>
      <c r="E700" s="339">
        <v>0</v>
      </c>
      <c r="F700" s="339">
        <v>0</v>
      </c>
      <c r="G700" s="339">
        <v>0</v>
      </c>
      <c r="H700" s="339">
        <v>0</v>
      </c>
      <c r="I700" s="339">
        <v>0</v>
      </c>
      <c r="J700" s="339">
        <v>200</v>
      </c>
      <c r="K700" s="339">
        <v>0</v>
      </c>
      <c r="L700" s="339">
        <v>200</v>
      </c>
      <c r="M700" s="339">
        <v>0</v>
      </c>
      <c r="N700" s="339">
        <v>0</v>
      </c>
      <c r="O700" s="339">
        <v>0</v>
      </c>
      <c r="P700" s="339">
        <v>0</v>
      </c>
      <c r="Q700" s="339">
        <v>0</v>
      </c>
      <c r="R700" s="339" t="s">
        <v>123</v>
      </c>
    </row>
    <row r="701" spans="1:18" x14ac:dyDescent="0.2">
      <c r="A701" s="389" t="s">
        <v>85</v>
      </c>
      <c r="B701" s="340">
        <v>0</v>
      </c>
      <c r="C701" s="340">
        <v>0</v>
      </c>
      <c r="D701" s="340">
        <v>0</v>
      </c>
      <c r="E701" s="340">
        <v>0</v>
      </c>
      <c r="F701" s="340">
        <v>0</v>
      </c>
      <c r="G701" s="340">
        <v>0</v>
      </c>
      <c r="H701" s="340">
        <v>0</v>
      </c>
      <c r="I701" s="340">
        <v>0</v>
      </c>
      <c r="J701" s="340">
        <v>789</v>
      </c>
      <c r="K701" s="340">
        <v>0</v>
      </c>
      <c r="L701" s="340">
        <v>789</v>
      </c>
      <c r="M701" s="340">
        <v>0</v>
      </c>
      <c r="N701" s="340">
        <v>0</v>
      </c>
      <c r="O701" s="340">
        <v>0</v>
      </c>
      <c r="P701" s="340">
        <v>0</v>
      </c>
      <c r="Q701" s="340">
        <v>0</v>
      </c>
    </row>
    <row r="702" spans="1:18" ht="38.25" x14ac:dyDescent="0.2">
      <c r="A702" s="389" t="s">
        <v>260</v>
      </c>
    </row>
    <row r="703" spans="1:18" ht="25.5" x14ac:dyDescent="0.2">
      <c r="A703" s="389" t="s">
        <v>73</v>
      </c>
      <c r="B703" s="341">
        <v>0</v>
      </c>
      <c r="C703" s="341">
        <v>0</v>
      </c>
      <c r="D703" s="341">
        <v>0</v>
      </c>
      <c r="E703" s="341">
        <v>0</v>
      </c>
      <c r="F703" s="341">
        <v>0</v>
      </c>
      <c r="G703" s="341">
        <v>0</v>
      </c>
      <c r="H703" s="341">
        <v>0</v>
      </c>
      <c r="I703" s="341">
        <v>0</v>
      </c>
      <c r="J703" s="341">
        <v>0</v>
      </c>
      <c r="K703" s="341">
        <v>0</v>
      </c>
      <c r="L703" s="341">
        <v>0</v>
      </c>
      <c r="M703" s="341">
        <v>0</v>
      </c>
      <c r="N703" s="341">
        <v>0</v>
      </c>
      <c r="O703" s="341">
        <v>0</v>
      </c>
      <c r="P703" s="341">
        <v>0</v>
      </c>
      <c r="Q703" s="341">
        <v>0</v>
      </c>
      <c r="R703" s="341" t="s">
        <v>74</v>
      </c>
    </row>
    <row r="704" spans="1:18" ht="25.5" x14ac:dyDescent="0.2">
      <c r="A704" s="389" t="s">
        <v>75</v>
      </c>
      <c r="B704" s="341">
        <v>0</v>
      </c>
      <c r="C704" s="341">
        <v>0</v>
      </c>
      <c r="D704" s="341">
        <v>0</v>
      </c>
      <c r="E704" s="341">
        <v>0</v>
      </c>
      <c r="F704" s="341">
        <v>0</v>
      </c>
      <c r="G704" s="341">
        <v>0</v>
      </c>
      <c r="H704" s="341">
        <v>0</v>
      </c>
      <c r="I704" s="341">
        <v>0</v>
      </c>
      <c r="J704" s="341">
        <v>0</v>
      </c>
      <c r="K704" s="341">
        <v>0</v>
      </c>
      <c r="L704" s="341">
        <v>0</v>
      </c>
      <c r="M704" s="341">
        <v>0</v>
      </c>
      <c r="N704" s="341">
        <v>0</v>
      </c>
      <c r="O704" s="341">
        <v>0</v>
      </c>
      <c r="P704" s="341">
        <v>0</v>
      </c>
      <c r="Q704" s="341">
        <v>0</v>
      </c>
      <c r="R704" s="341" t="s">
        <v>76</v>
      </c>
    </row>
    <row r="705" spans="1:18" x14ac:dyDescent="0.2">
      <c r="A705" s="389" t="s">
        <v>85</v>
      </c>
      <c r="B705" s="342">
        <v>0</v>
      </c>
      <c r="C705" s="342">
        <v>0</v>
      </c>
      <c r="D705" s="342">
        <v>0</v>
      </c>
      <c r="E705" s="342">
        <v>0</v>
      </c>
      <c r="F705" s="342">
        <v>0</v>
      </c>
      <c r="G705" s="342">
        <v>0</v>
      </c>
      <c r="H705" s="342">
        <v>0</v>
      </c>
      <c r="I705" s="342">
        <v>0</v>
      </c>
      <c r="J705" s="342">
        <v>0</v>
      </c>
      <c r="K705" s="342">
        <v>0</v>
      </c>
      <c r="L705" s="342">
        <v>0</v>
      </c>
      <c r="M705" s="342">
        <v>0</v>
      </c>
      <c r="N705" s="342">
        <v>0</v>
      </c>
      <c r="O705" s="342">
        <v>0</v>
      </c>
      <c r="P705" s="342">
        <v>0</v>
      </c>
      <c r="Q705" s="342">
        <v>0</v>
      </c>
    </row>
    <row r="706" spans="1:18" ht="51" x14ac:dyDescent="0.2">
      <c r="A706" s="389" t="s">
        <v>261</v>
      </c>
    </row>
    <row r="707" spans="1:18" ht="25.5" x14ac:dyDescent="0.2">
      <c r="A707" s="389" t="s">
        <v>73</v>
      </c>
      <c r="B707" s="343">
        <v>0</v>
      </c>
      <c r="C707" s="343">
        <v>0</v>
      </c>
      <c r="D707" s="343">
        <v>0</v>
      </c>
      <c r="E707" s="343">
        <v>0</v>
      </c>
      <c r="F707" s="343">
        <v>0</v>
      </c>
      <c r="G707" s="343">
        <v>0</v>
      </c>
      <c r="H707" s="343">
        <v>0</v>
      </c>
      <c r="I707" s="343">
        <v>0</v>
      </c>
      <c r="J707" s="343">
        <v>0</v>
      </c>
      <c r="K707" s="343">
        <v>0</v>
      </c>
      <c r="L707" s="343">
        <v>0</v>
      </c>
      <c r="M707" s="343">
        <v>0</v>
      </c>
      <c r="N707" s="343">
        <v>0</v>
      </c>
      <c r="O707" s="343">
        <v>0</v>
      </c>
      <c r="P707" s="343">
        <v>0</v>
      </c>
      <c r="Q707" s="343">
        <v>0</v>
      </c>
      <c r="R707" s="343" t="s">
        <v>74</v>
      </c>
    </row>
    <row r="708" spans="1:18" x14ac:dyDescent="0.2">
      <c r="A708" s="389" t="s">
        <v>85</v>
      </c>
      <c r="B708" s="344">
        <v>0</v>
      </c>
      <c r="C708" s="344">
        <v>0</v>
      </c>
      <c r="D708" s="344">
        <v>0</v>
      </c>
      <c r="E708" s="344">
        <v>0</v>
      </c>
      <c r="F708" s="344">
        <v>0</v>
      </c>
      <c r="G708" s="344">
        <v>0</v>
      </c>
      <c r="H708" s="344">
        <v>0</v>
      </c>
      <c r="I708" s="344">
        <v>0</v>
      </c>
      <c r="J708" s="344">
        <v>0</v>
      </c>
      <c r="K708" s="344">
        <v>0</v>
      </c>
      <c r="L708" s="344">
        <v>0</v>
      </c>
      <c r="M708" s="344">
        <v>0</v>
      </c>
      <c r="N708" s="344">
        <v>0</v>
      </c>
      <c r="O708" s="344">
        <v>0</v>
      </c>
      <c r="P708" s="344">
        <v>0</v>
      </c>
      <c r="Q708" s="344">
        <v>0</v>
      </c>
    </row>
    <row r="709" spans="1:18" ht="51" x14ac:dyDescent="0.2">
      <c r="A709" s="389" t="s">
        <v>262</v>
      </c>
    </row>
    <row r="710" spans="1:18" ht="25.5" x14ac:dyDescent="0.2">
      <c r="A710" s="389" t="s">
        <v>65</v>
      </c>
      <c r="B710" s="345">
        <v>582</v>
      </c>
      <c r="C710" s="345">
        <v>0</v>
      </c>
      <c r="D710" s="345">
        <v>582</v>
      </c>
      <c r="E710" s="345">
        <v>0</v>
      </c>
      <c r="F710" s="345">
        <v>0</v>
      </c>
      <c r="G710" s="345">
        <v>0</v>
      </c>
      <c r="H710" s="345">
        <v>0</v>
      </c>
      <c r="I710" s="345">
        <v>0</v>
      </c>
      <c r="J710" s="345">
        <v>0</v>
      </c>
      <c r="K710" s="345">
        <v>0</v>
      </c>
      <c r="L710" s="345">
        <v>0</v>
      </c>
      <c r="M710" s="345">
        <v>0</v>
      </c>
      <c r="N710" s="345">
        <v>0</v>
      </c>
      <c r="O710" s="345">
        <v>0</v>
      </c>
      <c r="P710" s="345">
        <v>0</v>
      </c>
      <c r="Q710" s="345">
        <v>0</v>
      </c>
      <c r="R710" s="345" t="s">
        <v>66</v>
      </c>
    </row>
    <row r="711" spans="1:18" ht="25.5" x14ac:dyDescent="0.2">
      <c r="A711" s="389" t="s">
        <v>122</v>
      </c>
      <c r="B711" s="345">
        <v>242</v>
      </c>
      <c r="C711" s="345">
        <v>0</v>
      </c>
      <c r="D711" s="345">
        <v>242</v>
      </c>
      <c r="E711" s="345">
        <v>0</v>
      </c>
      <c r="F711" s="345">
        <v>0</v>
      </c>
      <c r="G711" s="345">
        <v>0</v>
      </c>
      <c r="H711" s="345">
        <v>0</v>
      </c>
      <c r="I711" s="345">
        <v>0</v>
      </c>
      <c r="J711" s="345">
        <v>0</v>
      </c>
      <c r="K711" s="345">
        <v>0</v>
      </c>
      <c r="L711" s="345">
        <v>0</v>
      </c>
      <c r="M711" s="345">
        <v>0</v>
      </c>
      <c r="N711" s="345">
        <v>0</v>
      </c>
      <c r="O711" s="345">
        <v>0</v>
      </c>
      <c r="P711" s="345">
        <v>0</v>
      </c>
      <c r="Q711" s="345">
        <v>0</v>
      </c>
      <c r="R711" s="345" t="s">
        <v>123</v>
      </c>
    </row>
    <row r="712" spans="1:18" x14ac:dyDescent="0.2">
      <c r="A712" s="389" t="s">
        <v>85</v>
      </c>
      <c r="B712" s="346">
        <v>824</v>
      </c>
      <c r="C712" s="346">
        <v>0</v>
      </c>
      <c r="D712" s="346">
        <v>824</v>
      </c>
      <c r="E712" s="346">
        <v>0</v>
      </c>
      <c r="F712" s="346">
        <v>0</v>
      </c>
      <c r="G712" s="346">
        <v>0</v>
      </c>
      <c r="H712" s="346">
        <v>0</v>
      </c>
      <c r="I712" s="346">
        <v>0</v>
      </c>
      <c r="J712" s="346">
        <v>0</v>
      </c>
      <c r="K712" s="346">
        <v>0</v>
      </c>
      <c r="L712" s="346">
        <v>0</v>
      </c>
      <c r="M712" s="346">
        <v>0</v>
      </c>
      <c r="N712" s="346">
        <v>0</v>
      </c>
      <c r="O712" s="346">
        <v>0</v>
      </c>
      <c r="P712" s="346">
        <v>0</v>
      </c>
      <c r="Q712" s="346">
        <v>0</v>
      </c>
    </row>
    <row r="713" spans="1:18" ht="38.25" x14ac:dyDescent="0.2">
      <c r="A713" s="389" t="s">
        <v>263</v>
      </c>
    </row>
    <row r="714" spans="1:18" ht="25.5" x14ac:dyDescent="0.2">
      <c r="A714" s="389" t="s">
        <v>83</v>
      </c>
      <c r="B714" s="347">
        <v>0</v>
      </c>
      <c r="C714" s="347">
        <v>0</v>
      </c>
      <c r="D714" s="347">
        <v>0</v>
      </c>
      <c r="E714" s="347">
        <v>0</v>
      </c>
      <c r="F714" s="347">
        <v>0</v>
      </c>
      <c r="G714" s="347">
        <v>0</v>
      </c>
      <c r="H714" s="347">
        <v>0</v>
      </c>
      <c r="I714" s="347">
        <v>0</v>
      </c>
      <c r="J714" s="347">
        <v>1</v>
      </c>
      <c r="K714" s="347">
        <v>1</v>
      </c>
      <c r="L714" s="347">
        <v>0</v>
      </c>
      <c r="M714" s="347">
        <v>0</v>
      </c>
      <c r="N714" s="347">
        <v>0</v>
      </c>
      <c r="O714" s="347">
        <v>0</v>
      </c>
      <c r="P714" s="347">
        <v>0</v>
      </c>
      <c r="Q714" s="347">
        <v>0</v>
      </c>
      <c r="R714" s="347" t="s">
        <v>84</v>
      </c>
    </row>
    <row r="715" spans="1:18" x14ac:dyDescent="0.2">
      <c r="A715" s="389" t="s">
        <v>85</v>
      </c>
      <c r="B715" s="348">
        <v>0</v>
      </c>
      <c r="C715" s="348">
        <v>0</v>
      </c>
      <c r="D715" s="348">
        <v>0</v>
      </c>
      <c r="E715" s="348">
        <v>0</v>
      </c>
      <c r="F715" s="348">
        <v>0</v>
      </c>
      <c r="G715" s="348">
        <v>0</v>
      </c>
      <c r="H715" s="348">
        <v>0</v>
      </c>
      <c r="I715" s="348">
        <v>0</v>
      </c>
      <c r="J715" s="348">
        <v>1</v>
      </c>
      <c r="K715" s="348">
        <v>1</v>
      </c>
      <c r="L715" s="348">
        <v>0</v>
      </c>
      <c r="M715" s="348">
        <v>0</v>
      </c>
      <c r="N715" s="348">
        <v>0</v>
      </c>
      <c r="O715" s="348">
        <v>0</v>
      </c>
      <c r="P715" s="348">
        <v>0</v>
      </c>
      <c r="Q715" s="348">
        <v>0</v>
      </c>
    </row>
    <row r="716" spans="1:18" ht="51" x14ac:dyDescent="0.2">
      <c r="A716" s="389" t="s">
        <v>264</v>
      </c>
    </row>
    <row r="717" spans="1:18" ht="25.5" x14ac:dyDescent="0.2">
      <c r="A717" s="389" t="s">
        <v>73</v>
      </c>
      <c r="B717" s="349">
        <v>0</v>
      </c>
      <c r="C717" s="349">
        <v>0</v>
      </c>
      <c r="D717" s="349">
        <v>0</v>
      </c>
      <c r="E717" s="349">
        <v>0</v>
      </c>
      <c r="F717" s="349">
        <v>0</v>
      </c>
      <c r="G717" s="349">
        <v>0</v>
      </c>
      <c r="H717" s="349">
        <v>0</v>
      </c>
      <c r="I717" s="349">
        <v>0</v>
      </c>
      <c r="J717" s="349">
        <v>0</v>
      </c>
      <c r="K717" s="349">
        <v>0</v>
      </c>
      <c r="L717" s="349">
        <v>0</v>
      </c>
      <c r="M717" s="349">
        <v>0</v>
      </c>
      <c r="N717" s="349">
        <v>0</v>
      </c>
      <c r="O717" s="349">
        <v>0</v>
      </c>
      <c r="P717" s="349">
        <v>0</v>
      </c>
      <c r="Q717" s="349">
        <v>0</v>
      </c>
      <c r="R717" s="349" t="s">
        <v>74</v>
      </c>
    </row>
    <row r="718" spans="1:18" ht="25.5" x14ac:dyDescent="0.2">
      <c r="A718" s="389" t="s">
        <v>75</v>
      </c>
      <c r="B718" s="349">
        <v>0</v>
      </c>
      <c r="C718" s="349">
        <v>0</v>
      </c>
      <c r="D718" s="349">
        <v>0</v>
      </c>
      <c r="E718" s="349">
        <v>0</v>
      </c>
      <c r="F718" s="349">
        <v>0</v>
      </c>
      <c r="G718" s="349">
        <v>0</v>
      </c>
      <c r="H718" s="349">
        <v>0</v>
      </c>
      <c r="I718" s="349">
        <v>0</v>
      </c>
      <c r="J718" s="349">
        <v>0</v>
      </c>
      <c r="K718" s="349">
        <v>0</v>
      </c>
      <c r="L718" s="349">
        <v>0</v>
      </c>
      <c r="M718" s="349">
        <v>0</v>
      </c>
      <c r="N718" s="349">
        <v>0</v>
      </c>
      <c r="O718" s="349">
        <v>0</v>
      </c>
      <c r="P718" s="349">
        <v>0</v>
      </c>
      <c r="Q718" s="349">
        <v>0</v>
      </c>
      <c r="R718" s="349" t="s">
        <v>76</v>
      </c>
    </row>
    <row r="719" spans="1:18" x14ac:dyDescent="0.2">
      <c r="A719" s="389" t="s">
        <v>85</v>
      </c>
      <c r="B719" s="350">
        <v>0</v>
      </c>
      <c r="C719" s="350">
        <v>0</v>
      </c>
      <c r="D719" s="350">
        <v>0</v>
      </c>
      <c r="E719" s="350">
        <v>0</v>
      </c>
      <c r="F719" s="350">
        <v>0</v>
      </c>
      <c r="G719" s="350">
        <v>0</v>
      </c>
      <c r="H719" s="350">
        <v>0</v>
      </c>
      <c r="I719" s="350">
        <v>0</v>
      </c>
      <c r="J719" s="350">
        <v>0</v>
      </c>
      <c r="K719" s="350">
        <v>0</v>
      </c>
      <c r="L719" s="350">
        <v>0</v>
      </c>
      <c r="M719" s="350">
        <v>0</v>
      </c>
      <c r="N719" s="350">
        <v>0</v>
      </c>
      <c r="O719" s="350">
        <v>0</v>
      </c>
      <c r="P719" s="350">
        <v>0</v>
      </c>
      <c r="Q719" s="350">
        <v>0</v>
      </c>
    </row>
    <row r="720" spans="1:18" ht="51" x14ac:dyDescent="0.2">
      <c r="A720" s="389" t="s">
        <v>265</v>
      </c>
    </row>
    <row r="721" spans="1:18" ht="25.5" x14ac:dyDescent="0.2">
      <c r="A721" s="389" t="s">
        <v>65</v>
      </c>
      <c r="B721" s="351">
        <v>0</v>
      </c>
      <c r="C721" s="351">
        <v>0</v>
      </c>
      <c r="D721" s="351">
        <v>0</v>
      </c>
      <c r="E721" s="351">
        <v>0</v>
      </c>
      <c r="F721" s="351">
        <v>0</v>
      </c>
      <c r="G721" s="351">
        <v>0</v>
      </c>
      <c r="H721" s="351">
        <v>0</v>
      </c>
      <c r="I721" s="351">
        <v>0</v>
      </c>
      <c r="J721" s="351">
        <v>0</v>
      </c>
      <c r="K721" s="351">
        <v>0</v>
      </c>
      <c r="L721" s="351">
        <v>0</v>
      </c>
      <c r="M721" s="351">
        <v>0</v>
      </c>
      <c r="N721" s="351">
        <v>0</v>
      </c>
      <c r="O721" s="351">
        <v>0</v>
      </c>
      <c r="P721" s="351">
        <v>0</v>
      </c>
      <c r="Q721" s="351">
        <v>0</v>
      </c>
      <c r="R721" s="351" t="s">
        <v>66</v>
      </c>
    </row>
    <row r="722" spans="1:18" x14ac:dyDescent="0.2">
      <c r="A722" s="389" t="s">
        <v>85</v>
      </c>
      <c r="B722" s="352">
        <v>0</v>
      </c>
      <c r="C722" s="352">
        <v>0</v>
      </c>
      <c r="D722" s="352">
        <v>0</v>
      </c>
      <c r="E722" s="352">
        <v>0</v>
      </c>
      <c r="F722" s="352">
        <v>0</v>
      </c>
      <c r="G722" s="352">
        <v>0</v>
      </c>
      <c r="H722" s="352">
        <v>0</v>
      </c>
      <c r="I722" s="352">
        <v>0</v>
      </c>
      <c r="J722" s="352">
        <v>0</v>
      </c>
      <c r="K722" s="352">
        <v>0</v>
      </c>
      <c r="L722" s="352">
        <v>0</v>
      </c>
      <c r="M722" s="352">
        <v>0</v>
      </c>
      <c r="N722" s="352">
        <v>0</v>
      </c>
      <c r="O722" s="352">
        <v>0</v>
      </c>
      <c r="P722" s="352">
        <v>0</v>
      </c>
      <c r="Q722" s="352">
        <v>0</v>
      </c>
    </row>
    <row r="723" spans="1:18" ht="38.25" x14ac:dyDescent="0.2">
      <c r="A723" s="389" t="s">
        <v>266</v>
      </c>
    </row>
    <row r="724" spans="1:18" ht="25.5" x14ac:dyDescent="0.2">
      <c r="A724" s="389" t="s">
        <v>75</v>
      </c>
      <c r="B724" s="353">
        <v>0</v>
      </c>
      <c r="C724" s="353">
        <v>0</v>
      </c>
      <c r="D724" s="353">
        <v>0</v>
      </c>
      <c r="E724" s="353">
        <v>0</v>
      </c>
      <c r="F724" s="353">
        <v>0</v>
      </c>
      <c r="G724" s="353">
        <v>0</v>
      </c>
      <c r="H724" s="353">
        <v>0</v>
      </c>
      <c r="I724" s="353">
        <v>0</v>
      </c>
      <c r="J724" s="353">
        <v>0</v>
      </c>
      <c r="K724" s="353">
        <v>0</v>
      </c>
      <c r="L724" s="353">
        <v>0</v>
      </c>
      <c r="M724" s="353">
        <v>0</v>
      </c>
      <c r="N724" s="353">
        <v>0</v>
      </c>
      <c r="O724" s="353">
        <v>0</v>
      </c>
      <c r="P724" s="353">
        <v>0</v>
      </c>
      <c r="Q724" s="353">
        <v>0</v>
      </c>
      <c r="R724" s="353" t="s">
        <v>76</v>
      </c>
    </row>
    <row r="725" spans="1:18" x14ac:dyDescent="0.2">
      <c r="A725" s="389" t="s">
        <v>85</v>
      </c>
      <c r="B725" s="354">
        <v>0</v>
      </c>
      <c r="C725" s="354">
        <v>0</v>
      </c>
      <c r="D725" s="354">
        <v>0</v>
      </c>
      <c r="E725" s="354">
        <v>0</v>
      </c>
      <c r="F725" s="354">
        <v>0</v>
      </c>
      <c r="G725" s="354">
        <v>0</v>
      </c>
      <c r="H725" s="354">
        <v>0</v>
      </c>
      <c r="I725" s="354">
        <v>0</v>
      </c>
      <c r="J725" s="354">
        <v>0</v>
      </c>
      <c r="K725" s="354">
        <v>0</v>
      </c>
      <c r="L725" s="354">
        <v>0</v>
      </c>
      <c r="M725" s="354">
        <v>0</v>
      </c>
      <c r="N725" s="354">
        <v>0</v>
      </c>
      <c r="O725" s="354">
        <v>0</v>
      </c>
      <c r="P725" s="354">
        <v>0</v>
      </c>
      <c r="Q725" s="354">
        <v>0</v>
      </c>
    </row>
    <row r="726" spans="1:18" ht="51" x14ac:dyDescent="0.2">
      <c r="A726" s="389" t="s">
        <v>267</v>
      </c>
    </row>
    <row r="727" spans="1:18" ht="25.5" x14ac:dyDescent="0.2">
      <c r="A727" s="389" t="s">
        <v>91</v>
      </c>
      <c r="B727" s="355">
        <v>1</v>
      </c>
      <c r="C727" s="355">
        <v>1</v>
      </c>
      <c r="D727" s="355">
        <v>0</v>
      </c>
      <c r="E727" s="355">
        <v>0</v>
      </c>
      <c r="F727" s="355">
        <v>0</v>
      </c>
      <c r="G727" s="355">
        <v>0</v>
      </c>
      <c r="H727" s="355">
        <v>0</v>
      </c>
      <c r="I727" s="355">
        <v>0</v>
      </c>
      <c r="J727" s="355">
        <v>0</v>
      </c>
      <c r="K727" s="355">
        <v>0</v>
      </c>
      <c r="L727" s="355">
        <v>0</v>
      </c>
      <c r="M727" s="355">
        <v>0</v>
      </c>
      <c r="N727" s="355">
        <v>0</v>
      </c>
      <c r="O727" s="355">
        <v>0</v>
      </c>
      <c r="P727" s="355">
        <v>0</v>
      </c>
      <c r="Q727" s="355">
        <v>0</v>
      </c>
      <c r="R727" s="355" t="s">
        <v>92</v>
      </c>
    </row>
    <row r="728" spans="1:18" x14ac:dyDescent="0.2">
      <c r="A728" s="389" t="s">
        <v>85</v>
      </c>
      <c r="B728" s="356">
        <v>1</v>
      </c>
      <c r="C728" s="356">
        <v>1</v>
      </c>
      <c r="D728" s="356">
        <v>0</v>
      </c>
      <c r="E728" s="356">
        <v>0</v>
      </c>
      <c r="F728" s="356">
        <v>0</v>
      </c>
      <c r="G728" s="356">
        <v>0</v>
      </c>
      <c r="H728" s="356">
        <v>0</v>
      </c>
      <c r="I728" s="356">
        <v>0</v>
      </c>
      <c r="J728" s="356">
        <v>0</v>
      </c>
      <c r="K728" s="356">
        <v>0</v>
      </c>
      <c r="L728" s="356">
        <v>0</v>
      </c>
      <c r="M728" s="356">
        <v>0</v>
      </c>
      <c r="N728" s="356">
        <v>0</v>
      </c>
      <c r="O728" s="356">
        <v>0</v>
      </c>
      <c r="P728" s="356">
        <v>0</v>
      </c>
      <c r="Q728" s="356">
        <v>0</v>
      </c>
    </row>
    <row r="729" spans="1:18" ht="127.5" x14ac:dyDescent="0.2">
      <c r="A729" s="389" t="s">
        <v>268</v>
      </c>
    </row>
    <row r="730" spans="1:18" ht="25.5" x14ac:dyDescent="0.2">
      <c r="A730" s="389" t="s">
        <v>130</v>
      </c>
      <c r="B730" s="357">
        <v>2</v>
      </c>
      <c r="C730" s="357">
        <v>2</v>
      </c>
      <c r="D730" s="357">
        <v>0</v>
      </c>
      <c r="E730" s="357">
        <v>0</v>
      </c>
      <c r="F730" s="357">
        <v>0</v>
      </c>
      <c r="G730" s="357">
        <v>0</v>
      </c>
      <c r="H730" s="357">
        <v>0</v>
      </c>
      <c r="I730" s="357">
        <v>0</v>
      </c>
      <c r="J730" s="357">
        <v>0</v>
      </c>
      <c r="K730" s="357">
        <v>0</v>
      </c>
      <c r="L730" s="357">
        <v>0</v>
      </c>
      <c r="M730" s="357">
        <v>0</v>
      </c>
      <c r="N730" s="357">
        <v>0</v>
      </c>
      <c r="O730" s="357">
        <v>0</v>
      </c>
      <c r="P730" s="357">
        <v>0</v>
      </c>
      <c r="Q730" s="357">
        <v>0</v>
      </c>
      <c r="R730" s="357" t="s">
        <v>131</v>
      </c>
    </row>
    <row r="731" spans="1:18" x14ac:dyDescent="0.2">
      <c r="A731" s="389" t="s">
        <v>85</v>
      </c>
      <c r="B731" s="358">
        <v>2</v>
      </c>
      <c r="C731" s="358">
        <v>2</v>
      </c>
      <c r="D731" s="358">
        <v>0</v>
      </c>
      <c r="E731" s="358">
        <v>0</v>
      </c>
      <c r="F731" s="358">
        <v>0</v>
      </c>
      <c r="G731" s="358">
        <v>0</v>
      </c>
      <c r="H731" s="358">
        <v>0</v>
      </c>
      <c r="I731" s="358">
        <v>0</v>
      </c>
      <c r="J731" s="358">
        <v>0</v>
      </c>
      <c r="K731" s="358">
        <v>0</v>
      </c>
      <c r="L731" s="358">
        <v>0</v>
      </c>
      <c r="M731" s="358">
        <v>0</v>
      </c>
      <c r="N731" s="358">
        <v>0</v>
      </c>
      <c r="O731" s="358">
        <v>0</v>
      </c>
      <c r="P731" s="358">
        <v>0</v>
      </c>
      <c r="Q731" s="358">
        <v>0</v>
      </c>
    </row>
    <row r="732" spans="1:18" ht="38.25" x14ac:dyDescent="0.2">
      <c r="A732" s="389" t="s">
        <v>269</v>
      </c>
    </row>
    <row r="733" spans="1:18" ht="25.5" x14ac:dyDescent="0.2">
      <c r="A733" s="389" t="s">
        <v>73</v>
      </c>
      <c r="B733" s="359">
        <v>0</v>
      </c>
      <c r="C733" s="359">
        <v>0</v>
      </c>
      <c r="D733" s="359">
        <v>0</v>
      </c>
      <c r="E733" s="359">
        <v>0</v>
      </c>
      <c r="F733" s="359">
        <v>0</v>
      </c>
      <c r="G733" s="359">
        <v>0</v>
      </c>
      <c r="H733" s="359">
        <v>0</v>
      </c>
      <c r="I733" s="359">
        <v>0</v>
      </c>
      <c r="J733" s="359">
        <v>0</v>
      </c>
      <c r="K733" s="359">
        <v>0</v>
      </c>
      <c r="L733" s="359">
        <v>0</v>
      </c>
      <c r="M733" s="359">
        <v>0</v>
      </c>
      <c r="N733" s="359">
        <v>0</v>
      </c>
      <c r="O733" s="359">
        <v>0</v>
      </c>
      <c r="P733" s="359">
        <v>0</v>
      </c>
      <c r="Q733" s="359">
        <v>0</v>
      </c>
      <c r="R733" s="359" t="s">
        <v>74</v>
      </c>
    </row>
    <row r="734" spans="1:18" x14ac:dyDescent="0.2">
      <c r="A734" s="389" t="s">
        <v>85</v>
      </c>
      <c r="B734" s="360">
        <v>0</v>
      </c>
      <c r="C734" s="360">
        <v>0</v>
      </c>
      <c r="D734" s="360">
        <v>0</v>
      </c>
      <c r="E734" s="360">
        <v>0</v>
      </c>
      <c r="F734" s="360">
        <v>0</v>
      </c>
      <c r="G734" s="360">
        <v>0</v>
      </c>
      <c r="H734" s="360">
        <v>0</v>
      </c>
      <c r="I734" s="360">
        <v>0</v>
      </c>
      <c r="J734" s="360">
        <v>0</v>
      </c>
      <c r="K734" s="360">
        <v>0</v>
      </c>
      <c r="L734" s="360">
        <v>0</v>
      </c>
      <c r="M734" s="360">
        <v>0</v>
      </c>
      <c r="N734" s="360">
        <v>0</v>
      </c>
      <c r="O734" s="360">
        <v>0</v>
      </c>
      <c r="P734" s="360">
        <v>0</v>
      </c>
      <c r="Q734" s="360">
        <v>0</v>
      </c>
    </row>
    <row r="735" spans="1:18" ht="63.75" x14ac:dyDescent="0.2">
      <c r="A735" s="389" t="s">
        <v>270</v>
      </c>
    </row>
    <row r="736" spans="1:18" ht="25.5" x14ac:dyDescent="0.2">
      <c r="A736" s="389" t="s">
        <v>77</v>
      </c>
      <c r="B736" s="361">
        <v>0</v>
      </c>
      <c r="C736" s="361">
        <v>0</v>
      </c>
      <c r="D736" s="361">
        <v>0</v>
      </c>
      <c r="E736" s="361">
        <v>0</v>
      </c>
      <c r="F736" s="361">
        <v>0</v>
      </c>
      <c r="G736" s="361">
        <v>0</v>
      </c>
      <c r="H736" s="361">
        <v>0</v>
      </c>
      <c r="I736" s="361">
        <v>0</v>
      </c>
      <c r="J736" s="361">
        <v>0</v>
      </c>
      <c r="K736" s="361">
        <v>0</v>
      </c>
      <c r="L736" s="361">
        <v>0</v>
      </c>
      <c r="M736" s="361">
        <v>0</v>
      </c>
      <c r="N736" s="361">
        <v>0</v>
      </c>
      <c r="O736" s="361">
        <v>0</v>
      </c>
      <c r="P736" s="361">
        <v>0</v>
      </c>
      <c r="Q736" s="361">
        <v>0</v>
      </c>
      <c r="R736" s="361" t="s">
        <v>78</v>
      </c>
    </row>
    <row r="737" spans="1:18" x14ac:dyDescent="0.2">
      <c r="A737" s="389" t="s">
        <v>85</v>
      </c>
      <c r="B737" s="362">
        <v>0</v>
      </c>
      <c r="C737" s="362">
        <v>0</v>
      </c>
      <c r="D737" s="362">
        <v>0</v>
      </c>
      <c r="E737" s="362">
        <v>0</v>
      </c>
      <c r="F737" s="362">
        <v>0</v>
      </c>
      <c r="G737" s="362">
        <v>0</v>
      </c>
      <c r="H737" s="362">
        <v>0</v>
      </c>
      <c r="I737" s="362">
        <v>0</v>
      </c>
      <c r="J737" s="362">
        <v>0</v>
      </c>
      <c r="K737" s="362">
        <v>0</v>
      </c>
      <c r="L737" s="362">
        <v>0</v>
      </c>
      <c r="M737" s="362">
        <v>0</v>
      </c>
      <c r="N737" s="362">
        <v>0</v>
      </c>
      <c r="O737" s="362">
        <v>0</v>
      </c>
      <c r="P737" s="362">
        <v>0</v>
      </c>
      <c r="Q737" s="362">
        <v>0</v>
      </c>
    </row>
    <row r="738" spans="1:18" ht="76.5" x14ac:dyDescent="0.2">
      <c r="A738" s="389" t="s">
        <v>271</v>
      </c>
    </row>
    <row r="739" spans="1:18" ht="25.5" x14ac:dyDescent="0.2">
      <c r="A739" s="389" t="s">
        <v>73</v>
      </c>
      <c r="B739" s="363">
        <v>1</v>
      </c>
      <c r="C739" s="363">
        <v>0</v>
      </c>
      <c r="D739" s="363">
        <v>0</v>
      </c>
      <c r="E739" s="363">
        <v>0</v>
      </c>
      <c r="F739" s="363">
        <v>0</v>
      </c>
      <c r="G739" s="363">
        <v>1</v>
      </c>
      <c r="H739" s="363">
        <v>0</v>
      </c>
      <c r="I739" s="363">
        <v>0</v>
      </c>
      <c r="J739" s="363">
        <v>1</v>
      </c>
      <c r="K739" s="363">
        <v>0</v>
      </c>
      <c r="L739" s="363">
        <v>0</v>
      </c>
      <c r="M739" s="363">
        <v>0</v>
      </c>
      <c r="N739" s="363">
        <v>0</v>
      </c>
      <c r="O739" s="363">
        <v>1</v>
      </c>
      <c r="P739" s="363">
        <v>0</v>
      </c>
      <c r="Q739" s="363">
        <v>0</v>
      </c>
      <c r="R739" s="363" t="s">
        <v>74</v>
      </c>
    </row>
    <row r="740" spans="1:18" ht="25.5" x14ac:dyDescent="0.2">
      <c r="A740" s="389" t="s">
        <v>75</v>
      </c>
      <c r="B740" s="363">
        <v>1</v>
      </c>
      <c r="C740" s="363">
        <v>0</v>
      </c>
      <c r="D740" s="363">
        <v>0</v>
      </c>
      <c r="E740" s="363">
        <v>0</v>
      </c>
      <c r="F740" s="363">
        <v>0</v>
      </c>
      <c r="G740" s="363">
        <v>1</v>
      </c>
      <c r="H740" s="363">
        <v>0</v>
      </c>
      <c r="I740" s="363">
        <v>0</v>
      </c>
      <c r="J740" s="363">
        <v>3</v>
      </c>
      <c r="K740" s="363">
        <v>0</v>
      </c>
      <c r="L740" s="363">
        <v>0</v>
      </c>
      <c r="M740" s="363">
        <v>0</v>
      </c>
      <c r="N740" s="363">
        <v>0</v>
      </c>
      <c r="O740" s="363">
        <v>3</v>
      </c>
      <c r="P740" s="363">
        <v>0</v>
      </c>
      <c r="Q740" s="363">
        <v>0</v>
      </c>
      <c r="R740" s="363" t="s">
        <v>76</v>
      </c>
    </row>
    <row r="741" spans="1:18" ht="25.5" x14ac:dyDescent="0.2">
      <c r="A741" s="389" t="s">
        <v>77</v>
      </c>
      <c r="B741" s="363">
        <v>0</v>
      </c>
      <c r="C741" s="363">
        <v>0</v>
      </c>
      <c r="D741" s="363">
        <v>0</v>
      </c>
      <c r="E741" s="363">
        <v>0</v>
      </c>
      <c r="F741" s="363">
        <v>0</v>
      </c>
      <c r="G741" s="363">
        <v>0</v>
      </c>
      <c r="H741" s="363">
        <v>0</v>
      </c>
      <c r="I741" s="363">
        <v>0</v>
      </c>
      <c r="J741" s="363">
        <v>0</v>
      </c>
      <c r="K741" s="363">
        <v>0</v>
      </c>
      <c r="L741" s="363">
        <v>0</v>
      </c>
      <c r="M741" s="363">
        <v>0</v>
      </c>
      <c r="N741" s="363">
        <v>0</v>
      </c>
      <c r="O741" s="363">
        <v>0</v>
      </c>
      <c r="P741" s="363">
        <v>0</v>
      </c>
      <c r="Q741" s="363">
        <v>0</v>
      </c>
      <c r="R741" s="363" t="s">
        <v>78</v>
      </c>
    </row>
    <row r="742" spans="1:18" x14ac:dyDescent="0.2">
      <c r="A742" s="389" t="s">
        <v>85</v>
      </c>
      <c r="B742" s="364">
        <v>2</v>
      </c>
      <c r="C742" s="364">
        <v>0</v>
      </c>
      <c r="D742" s="364">
        <v>0</v>
      </c>
      <c r="E742" s="364">
        <v>0</v>
      </c>
      <c r="F742" s="364">
        <v>0</v>
      </c>
      <c r="G742" s="364">
        <v>2</v>
      </c>
      <c r="H742" s="364">
        <v>0</v>
      </c>
      <c r="I742" s="364">
        <v>0</v>
      </c>
      <c r="J742" s="364">
        <v>3</v>
      </c>
      <c r="K742" s="364">
        <v>0</v>
      </c>
      <c r="L742" s="364">
        <v>0</v>
      </c>
      <c r="M742" s="364">
        <v>0</v>
      </c>
      <c r="N742" s="364">
        <v>0</v>
      </c>
      <c r="O742" s="364">
        <v>3</v>
      </c>
      <c r="P742" s="364">
        <v>0</v>
      </c>
      <c r="Q742" s="364">
        <v>0</v>
      </c>
    </row>
    <row r="743" spans="1:18" ht="89.25" x14ac:dyDescent="0.2">
      <c r="A743" s="389" t="s">
        <v>272</v>
      </c>
    </row>
    <row r="744" spans="1:18" ht="25.5" x14ac:dyDescent="0.2">
      <c r="A744" s="389" t="s">
        <v>75</v>
      </c>
      <c r="B744" s="365">
        <v>0</v>
      </c>
      <c r="C744" s="365">
        <v>0</v>
      </c>
      <c r="D744" s="365">
        <v>0</v>
      </c>
      <c r="E744" s="365">
        <v>0</v>
      </c>
      <c r="F744" s="365">
        <v>0</v>
      </c>
      <c r="G744" s="365">
        <v>0</v>
      </c>
      <c r="H744" s="365">
        <v>0</v>
      </c>
      <c r="I744" s="365">
        <v>0</v>
      </c>
      <c r="J744" s="365">
        <v>0</v>
      </c>
      <c r="K744" s="365">
        <v>0</v>
      </c>
      <c r="L744" s="365">
        <v>0</v>
      </c>
      <c r="M744" s="365">
        <v>0</v>
      </c>
      <c r="N744" s="365">
        <v>0</v>
      </c>
      <c r="O744" s="365">
        <v>0</v>
      </c>
      <c r="P744" s="365">
        <v>0</v>
      </c>
      <c r="Q744" s="365">
        <v>0</v>
      </c>
      <c r="R744" s="365" t="s">
        <v>76</v>
      </c>
    </row>
    <row r="745" spans="1:18" x14ac:dyDescent="0.2">
      <c r="A745" s="389" t="s">
        <v>85</v>
      </c>
      <c r="B745" s="366">
        <v>0</v>
      </c>
      <c r="C745" s="366">
        <v>0</v>
      </c>
      <c r="D745" s="366">
        <v>0</v>
      </c>
      <c r="E745" s="366">
        <v>0</v>
      </c>
      <c r="F745" s="366">
        <v>0</v>
      </c>
      <c r="G745" s="366">
        <v>0</v>
      </c>
      <c r="H745" s="366">
        <v>0</v>
      </c>
      <c r="I745" s="366">
        <v>0</v>
      </c>
      <c r="J745" s="366">
        <v>0</v>
      </c>
      <c r="K745" s="366">
        <v>0</v>
      </c>
      <c r="L745" s="366">
        <v>0</v>
      </c>
      <c r="M745" s="366">
        <v>0</v>
      </c>
      <c r="N745" s="366">
        <v>0</v>
      </c>
      <c r="O745" s="366">
        <v>0</v>
      </c>
      <c r="P745" s="366">
        <v>0</v>
      </c>
      <c r="Q745" s="366">
        <v>0</v>
      </c>
    </row>
    <row r="746" spans="1:18" ht="63.75" x14ac:dyDescent="0.2">
      <c r="A746" s="389" t="s">
        <v>273</v>
      </c>
    </row>
    <row r="747" spans="1:18" ht="25.5" x14ac:dyDescent="0.2">
      <c r="A747" s="389" t="s">
        <v>65</v>
      </c>
      <c r="B747" s="367">
        <v>0</v>
      </c>
      <c r="C747" s="367">
        <v>0</v>
      </c>
      <c r="D747" s="367">
        <v>0</v>
      </c>
      <c r="E747" s="367">
        <v>0</v>
      </c>
      <c r="F747" s="367">
        <v>0</v>
      </c>
      <c r="G747" s="367">
        <v>0</v>
      </c>
      <c r="H747" s="367">
        <v>0</v>
      </c>
      <c r="I747" s="367">
        <v>0</v>
      </c>
      <c r="J747" s="367">
        <v>14</v>
      </c>
      <c r="K747" s="367">
        <v>0</v>
      </c>
      <c r="L747" s="367">
        <v>14</v>
      </c>
      <c r="M747" s="367">
        <v>0</v>
      </c>
      <c r="N747" s="367">
        <v>0</v>
      </c>
      <c r="O747" s="367">
        <v>0</v>
      </c>
      <c r="P747" s="367">
        <v>0</v>
      </c>
      <c r="Q747" s="367">
        <v>0</v>
      </c>
      <c r="R747" s="367" t="s">
        <v>66</v>
      </c>
    </row>
    <row r="748" spans="1:18" ht="25.5" x14ac:dyDescent="0.2">
      <c r="A748" s="389" t="s">
        <v>122</v>
      </c>
      <c r="B748" s="367">
        <v>0</v>
      </c>
      <c r="C748" s="367">
        <v>0</v>
      </c>
      <c r="D748" s="367">
        <v>0</v>
      </c>
      <c r="E748" s="367">
        <v>0</v>
      </c>
      <c r="F748" s="367">
        <v>0</v>
      </c>
      <c r="G748" s="367">
        <v>0</v>
      </c>
      <c r="H748" s="367">
        <v>0</v>
      </c>
      <c r="I748" s="367">
        <v>0</v>
      </c>
      <c r="J748" s="367">
        <v>7</v>
      </c>
      <c r="K748" s="367">
        <v>0</v>
      </c>
      <c r="L748" s="367">
        <v>7</v>
      </c>
      <c r="M748" s="367">
        <v>0</v>
      </c>
      <c r="N748" s="367">
        <v>0</v>
      </c>
      <c r="O748" s="367">
        <v>0</v>
      </c>
      <c r="P748" s="367">
        <v>0</v>
      </c>
      <c r="Q748" s="367">
        <v>0</v>
      </c>
      <c r="R748" s="367" t="s">
        <v>123</v>
      </c>
    </row>
    <row r="749" spans="1:18" ht="25.5" x14ac:dyDescent="0.2">
      <c r="A749" s="389" t="s">
        <v>73</v>
      </c>
      <c r="B749" s="367">
        <v>0</v>
      </c>
      <c r="C749" s="367">
        <v>0</v>
      </c>
      <c r="D749" s="367">
        <v>0</v>
      </c>
      <c r="E749" s="367">
        <v>0</v>
      </c>
      <c r="F749" s="367">
        <v>0</v>
      </c>
      <c r="G749" s="367">
        <v>0</v>
      </c>
      <c r="H749" s="367">
        <v>0</v>
      </c>
      <c r="I749" s="367">
        <v>0</v>
      </c>
      <c r="J749" s="367">
        <v>0</v>
      </c>
      <c r="K749" s="367">
        <v>0</v>
      </c>
      <c r="L749" s="367">
        <v>0</v>
      </c>
      <c r="M749" s="367">
        <v>0</v>
      </c>
      <c r="N749" s="367">
        <v>0</v>
      </c>
      <c r="O749" s="367">
        <v>0</v>
      </c>
      <c r="P749" s="367">
        <v>0</v>
      </c>
      <c r="Q749" s="367">
        <v>0</v>
      </c>
      <c r="R749" s="367" t="s">
        <v>74</v>
      </c>
    </row>
    <row r="750" spans="1:18" ht="25.5" x14ac:dyDescent="0.2">
      <c r="A750" s="389" t="s">
        <v>91</v>
      </c>
      <c r="B750" s="367">
        <v>0</v>
      </c>
      <c r="C750" s="367">
        <v>0</v>
      </c>
      <c r="D750" s="367">
        <v>0</v>
      </c>
      <c r="E750" s="367">
        <v>0</v>
      </c>
      <c r="F750" s="367">
        <v>0</v>
      </c>
      <c r="G750" s="367">
        <v>0</v>
      </c>
      <c r="H750" s="367">
        <v>0</v>
      </c>
      <c r="I750" s="367">
        <v>0</v>
      </c>
      <c r="J750" s="367">
        <v>0</v>
      </c>
      <c r="K750" s="367">
        <v>0</v>
      </c>
      <c r="L750" s="367">
        <v>0</v>
      </c>
      <c r="M750" s="367">
        <v>0</v>
      </c>
      <c r="N750" s="367">
        <v>0</v>
      </c>
      <c r="O750" s="367">
        <v>0</v>
      </c>
      <c r="P750" s="367">
        <v>0</v>
      </c>
      <c r="Q750" s="367">
        <v>0</v>
      </c>
      <c r="R750" s="367" t="s">
        <v>92</v>
      </c>
    </row>
    <row r="751" spans="1:18" ht="25.5" x14ac:dyDescent="0.2">
      <c r="A751" s="389" t="s">
        <v>75</v>
      </c>
      <c r="B751" s="367">
        <v>0</v>
      </c>
      <c r="C751" s="367">
        <v>0</v>
      </c>
      <c r="D751" s="367">
        <v>0</v>
      </c>
      <c r="E751" s="367">
        <v>0</v>
      </c>
      <c r="F751" s="367">
        <v>0</v>
      </c>
      <c r="G751" s="367">
        <v>0</v>
      </c>
      <c r="H751" s="367">
        <v>0</v>
      </c>
      <c r="I751" s="367">
        <v>0</v>
      </c>
      <c r="J751" s="367">
        <v>5</v>
      </c>
      <c r="K751" s="367">
        <v>0</v>
      </c>
      <c r="L751" s="367">
        <v>0</v>
      </c>
      <c r="M751" s="367">
        <v>0</v>
      </c>
      <c r="N751" s="367">
        <v>0</v>
      </c>
      <c r="O751" s="367">
        <v>5</v>
      </c>
      <c r="P751" s="367">
        <v>0</v>
      </c>
      <c r="Q751" s="367">
        <v>0</v>
      </c>
      <c r="R751" s="367" t="s">
        <v>76</v>
      </c>
    </row>
    <row r="752" spans="1:18" x14ac:dyDescent="0.2">
      <c r="A752" s="389" t="s">
        <v>85</v>
      </c>
      <c r="B752" s="368">
        <v>0</v>
      </c>
      <c r="C752" s="368">
        <v>0</v>
      </c>
      <c r="D752" s="368">
        <v>0</v>
      </c>
      <c r="E752" s="368">
        <v>0</v>
      </c>
      <c r="F752" s="368">
        <v>0</v>
      </c>
      <c r="G752" s="368">
        <v>0</v>
      </c>
      <c r="H752" s="368">
        <v>0</v>
      </c>
      <c r="I752" s="368">
        <v>0</v>
      </c>
      <c r="J752" s="368">
        <v>27</v>
      </c>
      <c r="K752" s="368">
        <v>0</v>
      </c>
      <c r="L752" s="368">
        <v>21</v>
      </c>
      <c r="M752" s="368">
        <v>0</v>
      </c>
      <c r="N752" s="368">
        <v>0</v>
      </c>
      <c r="O752" s="368">
        <v>6</v>
      </c>
      <c r="P752" s="368">
        <v>0</v>
      </c>
      <c r="Q752" s="368">
        <v>0</v>
      </c>
    </row>
    <row r="753" spans="1:18" ht="51" x14ac:dyDescent="0.2">
      <c r="A753" s="389" t="s">
        <v>274</v>
      </c>
    </row>
    <row r="754" spans="1:18" ht="25.5" x14ac:dyDescent="0.2">
      <c r="A754" s="389" t="s">
        <v>75</v>
      </c>
      <c r="B754" s="369">
        <v>0</v>
      </c>
      <c r="C754" s="369">
        <v>0</v>
      </c>
      <c r="D754" s="369">
        <v>0</v>
      </c>
      <c r="E754" s="369">
        <v>0</v>
      </c>
      <c r="F754" s="369">
        <v>0</v>
      </c>
      <c r="G754" s="369">
        <v>0</v>
      </c>
      <c r="H754" s="369">
        <v>0</v>
      </c>
      <c r="I754" s="369">
        <v>0</v>
      </c>
      <c r="J754" s="369">
        <v>0</v>
      </c>
      <c r="K754" s="369">
        <v>0</v>
      </c>
      <c r="L754" s="369">
        <v>0</v>
      </c>
      <c r="M754" s="369">
        <v>0</v>
      </c>
      <c r="N754" s="369">
        <v>0</v>
      </c>
      <c r="O754" s="369">
        <v>0</v>
      </c>
      <c r="P754" s="369">
        <v>0</v>
      </c>
      <c r="Q754" s="369">
        <v>0</v>
      </c>
      <c r="R754" s="369" t="s">
        <v>76</v>
      </c>
    </row>
    <row r="755" spans="1:18" x14ac:dyDescent="0.2">
      <c r="A755" s="389" t="s">
        <v>85</v>
      </c>
      <c r="B755" s="370">
        <v>0</v>
      </c>
      <c r="C755" s="370">
        <v>0</v>
      </c>
      <c r="D755" s="370">
        <v>0</v>
      </c>
      <c r="E755" s="370">
        <v>0</v>
      </c>
      <c r="F755" s="370">
        <v>0</v>
      </c>
      <c r="G755" s="370">
        <v>0</v>
      </c>
      <c r="H755" s="370">
        <v>0</v>
      </c>
      <c r="I755" s="370">
        <v>0</v>
      </c>
      <c r="J755" s="370">
        <v>0</v>
      </c>
      <c r="K755" s="370">
        <v>0</v>
      </c>
      <c r="L755" s="370">
        <v>0</v>
      </c>
      <c r="M755" s="370">
        <v>0</v>
      </c>
      <c r="N755" s="370">
        <v>0</v>
      </c>
      <c r="O755" s="370">
        <v>0</v>
      </c>
      <c r="P755" s="370">
        <v>0</v>
      </c>
      <c r="Q755" s="370">
        <v>0</v>
      </c>
    </row>
    <row r="756" spans="1:18" ht="102" x14ac:dyDescent="0.2">
      <c r="A756" s="389" t="s">
        <v>275</v>
      </c>
    </row>
    <row r="757" spans="1:18" ht="25.5" x14ac:dyDescent="0.2">
      <c r="A757" s="389" t="s">
        <v>73</v>
      </c>
      <c r="B757" s="371">
        <v>0</v>
      </c>
      <c r="C757" s="371">
        <v>0</v>
      </c>
      <c r="D757" s="371">
        <v>0</v>
      </c>
      <c r="E757" s="371">
        <v>0</v>
      </c>
      <c r="F757" s="371">
        <v>0</v>
      </c>
      <c r="G757" s="371">
        <v>0</v>
      </c>
      <c r="H757" s="371">
        <v>0</v>
      </c>
      <c r="I757" s="371">
        <v>0</v>
      </c>
      <c r="J757" s="371">
        <v>12</v>
      </c>
      <c r="K757" s="371">
        <v>0</v>
      </c>
      <c r="L757" s="371">
        <v>0</v>
      </c>
      <c r="M757" s="371">
        <v>0</v>
      </c>
      <c r="N757" s="371">
        <v>0</v>
      </c>
      <c r="O757" s="371">
        <v>12</v>
      </c>
      <c r="P757" s="371">
        <v>0</v>
      </c>
      <c r="Q757" s="371">
        <v>0</v>
      </c>
      <c r="R757" s="371" t="s">
        <v>74</v>
      </c>
    </row>
    <row r="758" spans="1:18" ht="25.5" x14ac:dyDescent="0.2">
      <c r="A758" s="389" t="s">
        <v>75</v>
      </c>
      <c r="B758" s="371">
        <v>0</v>
      </c>
      <c r="C758" s="371">
        <v>0</v>
      </c>
      <c r="D758" s="371">
        <v>0</v>
      </c>
      <c r="E758" s="371">
        <v>0</v>
      </c>
      <c r="F758" s="371">
        <v>0</v>
      </c>
      <c r="G758" s="371">
        <v>0</v>
      </c>
      <c r="H758" s="371">
        <v>0</v>
      </c>
      <c r="I758" s="371">
        <v>0</v>
      </c>
      <c r="J758" s="371">
        <v>6</v>
      </c>
      <c r="K758" s="371">
        <v>0</v>
      </c>
      <c r="L758" s="371">
        <v>0</v>
      </c>
      <c r="M758" s="371">
        <v>0</v>
      </c>
      <c r="N758" s="371">
        <v>0</v>
      </c>
      <c r="O758" s="371">
        <v>6</v>
      </c>
      <c r="P758" s="371">
        <v>0</v>
      </c>
      <c r="Q758" s="371">
        <v>0</v>
      </c>
      <c r="R758" s="371" t="s">
        <v>76</v>
      </c>
    </row>
    <row r="759" spans="1:18" x14ac:dyDescent="0.2">
      <c r="A759" s="389" t="s">
        <v>85</v>
      </c>
      <c r="B759" s="372">
        <v>1</v>
      </c>
      <c r="C759" s="372">
        <v>0</v>
      </c>
      <c r="D759" s="372">
        <v>0</v>
      </c>
      <c r="E759" s="372">
        <v>0</v>
      </c>
      <c r="F759" s="372">
        <v>0</v>
      </c>
      <c r="G759" s="372">
        <v>1</v>
      </c>
      <c r="H759" s="372">
        <v>0</v>
      </c>
      <c r="I759" s="372">
        <v>0</v>
      </c>
      <c r="J759" s="372">
        <v>18</v>
      </c>
      <c r="K759" s="372">
        <v>0</v>
      </c>
      <c r="L759" s="372">
        <v>0</v>
      </c>
      <c r="M759" s="372">
        <v>0</v>
      </c>
      <c r="N759" s="372">
        <v>0</v>
      </c>
      <c r="O759" s="372">
        <v>18</v>
      </c>
      <c r="P759" s="372">
        <v>0</v>
      </c>
      <c r="Q759" s="372">
        <v>0</v>
      </c>
    </row>
    <row r="760" spans="1:18" x14ac:dyDescent="0.2">
      <c r="A760" s="389" t="s">
        <v>276</v>
      </c>
      <c r="B760" s="373">
        <v>7425</v>
      </c>
      <c r="C760" s="374">
        <v>691</v>
      </c>
      <c r="D760" s="375">
        <v>1499</v>
      </c>
      <c r="E760" s="376">
        <v>0</v>
      </c>
      <c r="F760" s="377">
        <v>0</v>
      </c>
      <c r="G760" s="378">
        <v>5235</v>
      </c>
      <c r="H760" s="379">
        <v>119</v>
      </c>
      <c r="I760" s="380">
        <v>138</v>
      </c>
      <c r="J760" s="381">
        <v>8039</v>
      </c>
      <c r="K760" s="382">
        <v>1360</v>
      </c>
      <c r="L760" s="383">
        <v>2208</v>
      </c>
      <c r="M760" s="384">
        <v>0</v>
      </c>
      <c r="N760" s="385">
        <v>0</v>
      </c>
      <c r="O760" s="386">
        <v>4471</v>
      </c>
      <c r="P760" s="387">
        <v>16</v>
      </c>
      <c r="Q760" s="388">
        <v>2008</v>
      </c>
    </row>
  </sheetData>
  <mergeCells count="33">
    <mergeCell ref="J6:J8"/>
    <mergeCell ref="B5:I5"/>
    <mergeCell ref="L7:L8"/>
    <mergeCell ref="K4:R4"/>
    <mergeCell ref="K3:R3"/>
    <mergeCell ref="A2:K2"/>
    <mergeCell ref="B6:B8"/>
    <mergeCell ref="R5:R8"/>
    <mergeCell ref="O7:O8"/>
    <mergeCell ref="P7:P8"/>
    <mergeCell ref="Q7:Q8"/>
    <mergeCell ref="M7:M8"/>
    <mergeCell ref="N7:N8"/>
    <mergeCell ref="J5:Q5"/>
    <mergeCell ref="H6:I6"/>
    <mergeCell ref="K6:O6"/>
    <mergeCell ref="P6:Q6"/>
    <mergeCell ref="K7:K8"/>
    <mergeCell ref="A1:K1"/>
    <mergeCell ref="A5:A8"/>
    <mergeCell ref="C7:C8"/>
    <mergeCell ref="D7:D8"/>
    <mergeCell ref="F7:F8"/>
    <mergeCell ref="I7:I8"/>
    <mergeCell ref="B3:C3"/>
    <mergeCell ref="F4:J4"/>
    <mergeCell ref="A4:E4"/>
    <mergeCell ref="D3:E3"/>
    <mergeCell ref="F3:H3"/>
    <mergeCell ref="C6:G6"/>
    <mergeCell ref="E7:E8"/>
    <mergeCell ref="H7:H8"/>
    <mergeCell ref="G7:G8"/>
  </mergeCells>
  <phoneticPr fontId="1" type="noConversion"/>
  <pageMargins left="0.196850393700787" right="0.196850393700787" top="0.196850393700787" bottom="0.196850393700787" header="0.511811023622047" footer="0.511811023622047"/>
  <pageSetup paperSize="8" orientation="landscape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/>
  </sheetViews>
  <sheetFormatPr defaultRowHeight="12.75" x14ac:dyDescent="0.2"/>
  <sheetData>
    <row r="1" spans="1:12" x14ac:dyDescent="0.2">
      <c r="A1">
        <v>1010</v>
      </c>
      <c r="B1">
        <v>533179838</v>
      </c>
      <c r="C1">
        <v>452467464</v>
      </c>
      <c r="D1">
        <v>77954456</v>
      </c>
      <c r="E1">
        <v>28132555</v>
      </c>
      <c r="F1">
        <v>251967310</v>
      </c>
      <c r="G1">
        <v>22255729</v>
      </c>
      <c r="H1">
        <v>3417687</v>
      </c>
      <c r="I1">
        <v>100289969</v>
      </c>
      <c r="J1">
        <v>48910622</v>
      </c>
      <c r="K1">
        <v>28501883</v>
      </c>
      <c r="L1">
        <v>3299869</v>
      </c>
    </row>
    <row r="2" spans="1:12" x14ac:dyDescent="0.2">
      <c r="A2">
        <v>1020</v>
      </c>
      <c r="B2">
        <v>232404390</v>
      </c>
      <c r="C2">
        <v>191151655</v>
      </c>
      <c r="D2">
        <v>39060561</v>
      </c>
      <c r="E2">
        <v>12917316</v>
      </c>
      <c r="F2">
        <v>99155683</v>
      </c>
      <c r="G2">
        <v>8640709</v>
      </c>
      <c r="H2">
        <v>1309361</v>
      </c>
      <c r="I2">
        <v>44294702</v>
      </c>
      <c r="J2">
        <v>24827522</v>
      </c>
      <c r="K2">
        <v>13466502</v>
      </c>
      <c r="L2">
        <v>2958711</v>
      </c>
    </row>
    <row r="3" spans="1:12" x14ac:dyDescent="0.2">
      <c r="A3">
        <v>1030</v>
      </c>
      <c r="B3">
        <v>93113841</v>
      </c>
      <c r="C3">
        <v>84493942</v>
      </c>
      <c r="D3">
        <v>12593581</v>
      </c>
      <c r="E3">
        <v>5065595</v>
      </c>
      <c r="F3">
        <v>49793703</v>
      </c>
      <c r="G3">
        <v>2826084</v>
      </c>
      <c r="H3">
        <v>2740</v>
      </c>
      <c r="I3">
        <v>19280574</v>
      </c>
      <c r="J3">
        <v>5701929</v>
      </c>
      <c r="K3">
        <v>2907506</v>
      </c>
      <c r="L3">
        <v>10464</v>
      </c>
    </row>
    <row r="4" spans="1:12" x14ac:dyDescent="0.2">
      <c r="A4">
        <v>1040</v>
      </c>
      <c r="B4">
        <v>7226</v>
      </c>
      <c r="C4">
        <v>6850</v>
      </c>
      <c r="D4">
        <v>372</v>
      </c>
      <c r="E4">
        <v>146</v>
      </c>
      <c r="F4">
        <v>2410</v>
      </c>
      <c r="G4">
        <v>366</v>
      </c>
      <c r="H4">
        <v>0</v>
      </c>
      <c r="I4">
        <v>3702</v>
      </c>
      <c r="J4">
        <v>146</v>
      </c>
      <c r="K4">
        <v>230</v>
      </c>
      <c r="L4">
        <v>0</v>
      </c>
    </row>
    <row r="5" spans="1:12" x14ac:dyDescent="0.2">
      <c r="A5">
        <v>1050</v>
      </c>
      <c r="B5">
        <v>1078149</v>
      </c>
      <c r="C5">
        <v>954908</v>
      </c>
      <c r="D5">
        <v>382816</v>
      </c>
      <c r="E5">
        <v>0</v>
      </c>
      <c r="F5">
        <v>0</v>
      </c>
      <c r="G5">
        <v>84</v>
      </c>
      <c r="H5">
        <v>0</v>
      </c>
      <c r="I5">
        <v>572008</v>
      </c>
      <c r="J5">
        <v>116498</v>
      </c>
      <c r="K5">
        <v>6743</v>
      </c>
      <c r="L5">
        <v>0</v>
      </c>
    </row>
    <row r="6" spans="1:12" x14ac:dyDescent="0.2">
      <c r="A6">
        <v>1060</v>
      </c>
      <c r="B6">
        <v>333884</v>
      </c>
      <c r="C6">
        <v>276366</v>
      </c>
      <c r="D6">
        <v>29705</v>
      </c>
      <c r="E6">
        <v>0</v>
      </c>
      <c r="F6">
        <v>236865</v>
      </c>
      <c r="G6">
        <v>0</v>
      </c>
      <c r="H6">
        <v>0</v>
      </c>
      <c r="I6">
        <v>9796</v>
      </c>
      <c r="J6">
        <v>53420</v>
      </c>
      <c r="K6">
        <v>4098</v>
      </c>
      <c r="L6">
        <v>0</v>
      </c>
    </row>
    <row r="7" spans="1:12" x14ac:dyDescent="0.2">
      <c r="A7">
        <v>1070</v>
      </c>
      <c r="B7">
        <v>27822</v>
      </c>
      <c r="C7">
        <v>24658</v>
      </c>
      <c r="D7">
        <v>3435</v>
      </c>
      <c r="E7">
        <v>2878</v>
      </c>
      <c r="F7">
        <v>19855</v>
      </c>
      <c r="G7">
        <v>791</v>
      </c>
      <c r="H7">
        <v>79</v>
      </c>
      <c r="I7">
        <v>577</v>
      </c>
      <c r="J7">
        <v>891</v>
      </c>
      <c r="K7">
        <v>2273</v>
      </c>
      <c r="L7">
        <v>0</v>
      </c>
    </row>
    <row r="8" spans="1:12" x14ac:dyDescent="0.2">
      <c r="A8">
        <v>1080</v>
      </c>
      <c r="B8">
        <v>2737</v>
      </c>
      <c r="C8">
        <v>2737</v>
      </c>
      <c r="D8">
        <v>0</v>
      </c>
      <c r="E8">
        <v>0</v>
      </c>
      <c r="F8">
        <v>0</v>
      </c>
      <c r="G8">
        <v>0</v>
      </c>
      <c r="H8">
        <v>0</v>
      </c>
      <c r="I8">
        <v>2737</v>
      </c>
      <c r="J8">
        <v>0</v>
      </c>
      <c r="K8">
        <v>0</v>
      </c>
      <c r="L8">
        <v>0</v>
      </c>
    </row>
    <row r="9" spans="1:12" x14ac:dyDescent="0.2">
      <c r="A9">
        <v>1090</v>
      </c>
      <c r="B9">
        <v>59379319</v>
      </c>
      <c r="C9">
        <v>54583689</v>
      </c>
      <c r="D9">
        <v>7514499</v>
      </c>
      <c r="E9">
        <v>3682511</v>
      </c>
      <c r="F9">
        <v>38368749</v>
      </c>
      <c r="G9">
        <v>2655688</v>
      </c>
      <c r="H9">
        <v>2151</v>
      </c>
      <c r="I9">
        <v>6044753</v>
      </c>
      <c r="J9">
        <v>2925607</v>
      </c>
      <c r="K9">
        <v>1863218</v>
      </c>
      <c r="L9">
        <v>6805</v>
      </c>
    </row>
    <row r="10" spans="1:12" x14ac:dyDescent="0.2">
      <c r="A10">
        <v>1091</v>
      </c>
      <c r="B10">
        <v>15243364</v>
      </c>
      <c r="C10">
        <v>13638670</v>
      </c>
      <c r="D10">
        <v>2587859</v>
      </c>
      <c r="E10">
        <v>1135023</v>
      </c>
      <c r="F10">
        <v>8525625</v>
      </c>
      <c r="G10">
        <v>58625</v>
      </c>
      <c r="H10">
        <v>85</v>
      </c>
      <c r="I10">
        <v>2466561</v>
      </c>
      <c r="J10">
        <v>1333125</v>
      </c>
      <c r="K10">
        <v>269833</v>
      </c>
      <c r="L10">
        <v>1736</v>
      </c>
    </row>
    <row r="11" spans="1:12" x14ac:dyDescent="0.2">
      <c r="A11">
        <v>1100</v>
      </c>
      <c r="B11">
        <v>1092427</v>
      </c>
      <c r="C11">
        <v>940549</v>
      </c>
      <c r="D11">
        <v>308251</v>
      </c>
      <c r="E11">
        <v>108247</v>
      </c>
      <c r="F11">
        <v>398970</v>
      </c>
      <c r="G11">
        <v>8885</v>
      </c>
      <c r="H11">
        <v>0</v>
      </c>
      <c r="I11">
        <v>224443</v>
      </c>
      <c r="J11">
        <v>69554</v>
      </c>
      <c r="K11">
        <v>81404</v>
      </c>
      <c r="L11">
        <v>920</v>
      </c>
    </row>
    <row r="12" spans="1:12" x14ac:dyDescent="0.2">
      <c r="A12">
        <v>1110</v>
      </c>
      <c r="B12">
        <v>64293</v>
      </c>
      <c r="C12">
        <v>32267</v>
      </c>
      <c r="D12">
        <v>1481</v>
      </c>
      <c r="E12">
        <v>1427</v>
      </c>
      <c r="F12">
        <v>5315</v>
      </c>
      <c r="G12">
        <v>2</v>
      </c>
      <c r="H12">
        <v>0</v>
      </c>
      <c r="I12">
        <v>25469</v>
      </c>
      <c r="J12">
        <v>10955</v>
      </c>
      <c r="K12">
        <v>21071</v>
      </c>
      <c r="L12">
        <v>0</v>
      </c>
    </row>
    <row r="13" spans="1:12" x14ac:dyDescent="0.2">
      <c r="A13">
        <v>1120</v>
      </c>
      <c r="B13">
        <v>1028134</v>
      </c>
      <c r="C13">
        <v>908282</v>
      </c>
      <c r="D13">
        <v>306770</v>
      </c>
      <c r="E13">
        <v>106820</v>
      </c>
      <c r="F13">
        <v>393655</v>
      </c>
      <c r="G13">
        <v>8883</v>
      </c>
      <c r="H13">
        <v>0</v>
      </c>
      <c r="I13">
        <v>198974</v>
      </c>
      <c r="J13">
        <v>58599</v>
      </c>
      <c r="K13">
        <v>60333</v>
      </c>
      <c r="L13">
        <v>920</v>
      </c>
    </row>
    <row r="14" spans="1:12" x14ac:dyDescent="0.2">
      <c r="A14">
        <v>1130</v>
      </c>
      <c r="B14">
        <v>1359760</v>
      </c>
      <c r="C14">
        <v>1092576</v>
      </c>
      <c r="D14">
        <v>86269</v>
      </c>
      <c r="E14">
        <v>44529</v>
      </c>
      <c r="F14">
        <v>788989</v>
      </c>
      <c r="G14">
        <v>64743</v>
      </c>
      <c r="H14">
        <v>308</v>
      </c>
      <c r="I14">
        <v>152575</v>
      </c>
      <c r="J14">
        <v>72488</v>
      </c>
      <c r="K14">
        <v>194103</v>
      </c>
      <c r="L14">
        <v>593</v>
      </c>
    </row>
    <row r="15" spans="1:12" x14ac:dyDescent="0.2">
      <c r="A15">
        <v>1140</v>
      </c>
      <c r="B15">
        <v>1159358</v>
      </c>
      <c r="C15">
        <v>1159358</v>
      </c>
      <c r="D15">
        <v>0</v>
      </c>
      <c r="E15">
        <v>0</v>
      </c>
      <c r="F15">
        <v>0</v>
      </c>
      <c r="G15">
        <v>0</v>
      </c>
      <c r="H15">
        <v>0</v>
      </c>
      <c r="I15">
        <v>1159358</v>
      </c>
      <c r="J15">
        <v>0</v>
      </c>
      <c r="K15">
        <v>0</v>
      </c>
      <c r="L15">
        <v>0</v>
      </c>
    </row>
    <row r="16" spans="1:12" x14ac:dyDescent="0.2">
      <c r="A16">
        <v>1141</v>
      </c>
      <c r="B16">
        <v>1486218</v>
      </c>
      <c r="C16">
        <v>1440015</v>
      </c>
      <c r="D16">
        <v>127079</v>
      </c>
      <c r="E16">
        <v>70977</v>
      </c>
      <c r="F16">
        <v>1263559</v>
      </c>
      <c r="G16">
        <v>22280</v>
      </c>
      <c r="H16">
        <v>42</v>
      </c>
      <c r="I16">
        <v>27097</v>
      </c>
      <c r="J16">
        <v>28249</v>
      </c>
      <c r="K16">
        <v>17954</v>
      </c>
      <c r="L16">
        <v>0</v>
      </c>
    </row>
    <row r="17" spans="1:12" x14ac:dyDescent="0.2">
      <c r="A17">
        <v>1150</v>
      </c>
      <c r="B17">
        <v>78411</v>
      </c>
      <c r="C17">
        <v>38059</v>
      </c>
      <c r="D17">
        <v>16638</v>
      </c>
      <c r="E17">
        <v>11401</v>
      </c>
      <c r="F17">
        <v>19497</v>
      </c>
      <c r="G17">
        <v>15</v>
      </c>
      <c r="H17">
        <v>0</v>
      </c>
      <c r="I17">
        <v>1909</v>
      </c>
      <c r="J17">
        <v>32633</v>
      </c>
      <c r="K17">
        <v>7719</v>
      </c>
      <c r="L17">
        <v>0</v>
      </c>
    </row>
    <row r="18" spans="1:12" x14ac:dyDescent="0.2">
      <c r="A18">
        <v>1160</v>
      </c>
      <c r="B18">
        <v>77311</v>
      </c>
      <c r="C18">
        <v>37059</v>
      </c>
      <c r="D18">
        <v>15638</v>
      </c>
      <c r="E18">
        <v>11401</v>
      </c>
      <c r="F18">
        <v>19497</v>
      </c>
      <c r="G18">
        <v>15</v>
      </c>
      <c r="H18">
        <v>0</v>
      </c>
      <c r="I18">
        <v>1909</v>
      </c>
      <c r="J18">
        <v>32533</v>
      </c>
      <c r="K18">
        <v>7719</v>
      </c>
      <c r="L18">
        <v>0</v>
      </c>
    </row>
    <row r="19" spans="1:12" x14ac:dyDescent="0.2">
      <c r="A19">
        <v>1170</v>
      </c>
      <c r="B19">
        <v>1100</v>
      </c>
      <c r="C19">
        <v>1000</v>
      </c>
      <c r="D19">
        <v>1000</v>
      </c>
      <c r="E19">
        <v>0</v>
      </c>
      <c r="F19">
        <v>0</v>
      </c>
      <c r="G19">
        <v>0</v>
      </c>
      <c r="H19">
        <v>0</v>
      </c>
      <c r="I19">
        <v>0</v>
      </c>
      <c r="J19">
        <v>100</v>
      </c>
      <c r="K19">
        <v>0</v>
      </c>
      <c r="L19">
        <v>0</v>
      </c>
    </row>
    <row r="20" spans="1:12" x14ac:dyDescent="0.2">
      <c r="A20">
        <v>1180</v>
      </c>
      <c r="B20">
        <v>4384669</v>
      </c>
      <c r="C20">
        <v>3741504</v>
      </c>
      <c r="D20">
        <v>1208551</v>
      </c>
      <c r="E20">
        <v>36</v>
      </c>
      <c r="F20">
        <v>5933</v>
      </c>
      <c r="G20">
        <v>4682</v>
      </c>
      <c r="H20">
        <v>0</v>
      </c>
      <c r="I20">
        <v>2522338</v>
      </c>
      <c r="J20">
        <v>545351</v>
      </c>
      <c r="K20">
        <v>97814</v>
      </c>
      <c r="L20">
        <v>0</v>
      </c>
    </row>
    <row r="21" spans="1:12" x14ac:dyDescent="0.2">
      <c r="A21">
        <v>1190</v>
      </c>
      <c r="B21">
        <v>894073</v>
      </c>
      <c r="C21">
        <v>400647</v>
      </c>
      <c r="D21">
        <v>241039</v>
      </c>
      <c r="E21">
        <v>0</v>
      </c>
      <c r="F21">
        <v>906</v>
      </c>
      <c r="G21">
        <v>1584</v>
      </c>
      <c r="H21">
        <v>0</v>
      </c>
      <c r="I21">
        <v>157118</v>
      </c>
      <c r="J21">
        <v>162922</v>
      </c>
      <c r="K21">
        <v>330129</v>
      </c>
      <c r="L21">
        <v>375</v>
      </c>
    </row>
    <row r="22" spans="1:12" x14ac:dyDescent="0.2">
      <c r="A22">
        <v>1200</v>
      </c>
      <c r="B22">
        <v>6586424</v>
      </c>
      <c r="C22">
        <v>6193356</v>
      </c>
      <c r="D22">
        <v>87068</v>
      </c>
      <c r="E22">
        <v>9847</v>
      </c>
      <c r="F22">
        <v>162345</v>
      </c>
      <c r="G22">
        <v>8341</v>
      </c>
      <c r="H22">
        <v>75</v>
      </c>
      <c r="I22">
        <v>5935602</v>
      </c>
      <c r="J22">
        <v>361045</v>
      </c>
      <c r="K22">
        <v>31988</v>
      </c>
      <c r="L22">
        <v>35</v>
      </c>
    </row>
    <row r="23" spans="1:12" x14ac:dyDescent="0.2">
      <c r="A23">
        <v>1210</v>
      </c>
      <c r="B23">
        <v>207661607</v>
      </c>
      <c r="C23">
        <v>176821867</v>
      </c>
      <c r="D23">
        <v>26300314</v>
      </c>
      <c r="E23">
        <v>10149644</v>
      </c>
      <c r="F23">
        <v>103017924</v>
      </c>
      <c r="G23">
        <v>10788936</v>
      </c>
      <c r="H23">
        <v>2105586</v>
      </c>
      <c r="I23">
        <v>36714693</v>
      </c>
      <c r="J23">
        <v>18381171</v>
      </c>
      <c r="K23">
        <v>12127875</v>
      </c>
      <c r="L23">
        <v>330694</v>
      </c>
    </row>
    <row r="24" spans="1:12" x14ac:dyDescent="0.2">
      <c r="A24">
        <v>1220</v>
      </c>
      <c r="B24">
        <v>18878270</v>
      </c>
      <c r="C24">
        <v>16168837</v>
      </c>
      <c r="D24">
        <v>1376099</v>
      </c>
      <c r="E24">
        <v>656980</v>
      </c>
      <c r="F24">
        <v>9064854</v>
      </c>
      <c r="G24">
        <v>1191121</v>
      </c>
      <c r="H24">
        <v>54772</v>
      </c>
      <c r="I24">
        <v>4536763</v>
      </c>
      <c r="J24">
        <v>1623271</v>
      </c>
      <c r="K24">
        <v>1073601</v>
      </c>
      <c r="L24">
        <v>12561</v>
      </c>
    </row>
    <row r="25" spans="1:12" x14ac:dyDescent="0.2">
      <c r="A25">
        <v>1230</v>
      </c>
      <c r="B25">
        <v>91409434</v>
      </c>
      <c r="C25">
        <v>75131844</v>
      </c>
      <c r="D25">
        <v>9419176</v>
      </c>
      <c r="E25">
        <v>3946167</v>
      </c>
      <c r="F25">
        <v>44621225</v>
      </c>
      <c r="G25">
        <v>2937859</v>
      </c>
      <c r="H25">
        <v>110802</v>
      </c>
      <c r="I25">
        <v>18153584</v>
      </c>
      <c r="J25">
        <v>9809668</v>
      </c>
      <c r="K25">
        <v>6395336</v>
      </c>
      <c r="L25">
        <v>72586</v>
      </c>
    </row>
    <row r="26" spans="1:12" x14ac:dyDescent="0.2">
      <c r="A26">
        <v>1240</v>
      </c>
      <c r="B26">
        <v>50755235</v>
      </c>
      <c r="C26">
        <v>42571282</v>
      </c>
      <c r="D26">
        <v>3677768</v>
      </c>
      <c r="E26">
        <v>1438475</v>
      </c>
      <c r="F26">
        <v>26545701</v>
      </c>
      <c r="G26">
        <v>3457835</v>
      </c>
      <c r="H26">
        <v>467066</v>
      </c>
      <c r="I26">
        <v>8889978</v>
      </c>
      <c r="J26">
        <v>4938191</v>
      </c>
      <c r="K26">
        <v>3068895</v>
      </c>
      <c r="L26">
        <v>176867</v>
      </c>
    </row>
    <row r="27" spans="1:12" x14ac:dyDescent="0.2">
      <c r="A27">
        <v>1250</v>
      </c>
      <c r="B27">
        <v>32496445</v>
      </c>
      <c r="C27">
        <v>27290263</v>
      </c>
      <c r="D27">
        <v>2411280</v>
      </c>
      <c r="E27">
        <v>885894</v>
      </c>
      <c r="F27">
        <v>16939363</v>
      </c>
      <c r="G27">
        <v>1940939</v>
      </c>
      <c r="H27">
        <v>172488</v>
      </c>
      <c r="I27">
        <v>5998681</v>
      </c>
      <c r="J27">
        <v>3133465</v>
      </c>
      <c r="K27">
        <v>1970404</v>
      </c>
      <c r="L27">
        <v>102313</v>
      </c>
    </row>
    <row r="28" spans="1:12" x14ac:dyDescent="0.2">
      <c r="A28">
        <v>1260</v>
      </c>
      <c r="B28">
        <v>18258790</v>
      </c>
      <c r="C28">
        <v>15281019</v>
      </c>
      <c r="D28">
        <v>1266488</v>
      </c>
      <c r="E28">
        <v>552581</v>
      </c>
      <c r="F28">
        <v>9606338</v>
      </c>
      <c r="G28">
        <v>1516896</v>
      </c>
      <c r="H28">
        <v>294578</v>
      </c>
      <c r="I28">
        <v>2891297</v>
      </c>
      <c r="J28">
        <v>1804726</v>
      </c>
      <c r="K28">
        <v>1098491</v>
      </c>
      <c r="L28">
        <v>74554</v>
      </c>
    </row>
    <row r="29" spans="1:12" x14ac:dyDescent="0.2">
      <c r="A29">
        <v>1270</v>
      </c>
      <c r="B29">
        <v>46618668</v>
      </c>
      <c r="C29">
        <v>42949904</v>
      </c>
      <c r="D29">
        <v>11827271</v>
      </c>
      <c r="E29">
        <v>4108022</v>
      </c>
      <c r="F29">
        <v>22786144</v>
      </c>
      <c r="G29">
        <v>3202121</v>
      </c>
      <c r="H29">
        <v>1472946</v>
      </c>
      <c r="I29">
        <v>5134368</v>
      </c>
      <c r="J29">
        <v>2010041</v>
      </c>
      <c r="K29">
        <v>1590043</v>
      </c>
      <c r="L29">
        <v>68680</v>
      </c>
    </row>
    <row r="30" spans="1:12" x14ac:dyDescent="0.2">
      <c r="A30">
        <v>1280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</row>
    <row r="31" spans="1:12" x14ac:dyDescent="0.2">
      <c r="A31">
        <v>1290</v>
      </c>
      <c r="B31">
        <v>77150482</v>
      </c>
      <c r="C31">
        <v>62675599</v>
      </c>
      <c r="D31">
        <v>8936377</v>
      </c>
      <c r="E31">
        <v>3724705</v>
      </c>
      <c r="F31">
        <v>37282914</v>
      </c>
      <c r="G31">
        <v>2613437</v>
      </c>
      <c r="H31">
        <v>82111</v>
      </c>
      <c r="I31">
        <v>13842871</v>
      </c>
      <c r="J31">
        <v>8788971</v>
      </c>
      <c r="K31">
        <v>5612706</v>
      </c>
      <c r="L31">
        <v>73206</v>
      </c>
    </row>
    <row r="32" spans="1:12" x14ac:dyDescent="0.2">
      <c r="A32">
        <v>1300</v>
      </c>
      <c r="B32">
        <v>6228137</v>
      </c>
      <c r="C32">
        <v>4691768</v>
      </c>
      <c r="D32">
        <v>866495</v>
      </c>
      <c r="E32">
        <v>327867</v>
      </c>
      <c r="F32">
        <v>2514738</v>
      </c>
      <c r="G32">
        <v>79167</v>
      </c>
      <c r="H32">
        <v>1299</v>
      </c>
      <c r="I32">
        <v>1231368</v>
      </c>
      <c r="J32">
        <v>937438</v>
      </c>
      <c r="K32">
        <v>576135</v>
      </c>
      <c r="L32">
        <v>22796</v>
      </c>
    </row>
    <row r="33" spans="1:12" x14ac:dyDescent="0.2">
      <c r="A33">
        <v>1310</v>
      </c>
      <c r="B33">
        <v>1502439816</v>
      </c>
      <c r="C33">
        <v>1277167994</v>
      </c>
      <c r="D33">
        <v>208608336</v>
      </c>
      <c r="E33">
        <v>77091044</v>
      </c>
      <c r="F33">
        <v>723508067</v>
      </c>
      <c r="G33">
        <v>64285817</v>
      </c>
      <c r="H33">
        <v>9494176</v>
      </c>
      <c r="I33">
        <v>280765774</v>
      </c>
      <c r="J33">
        <v>136671131</v>
      </c>
      <c r="K33">
        <v>81386006</v>
      </c>
      <c r="L33">
        <v>7214685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defaultRowHeight="12.75" x14ac:dyDescent="0.2"/>
  <sheetData>
    <row r="1" spans="1:2" x14ac:dyDescent="0.2">
      <c r="A1">
        <v>1400</v>
      </c>
      <c r="B1">
        <v>4610527</v>
      </c>
    </row>
    <row r="2" spans="1:2" x14ac:dyDescent="0.2">
      <c r="A2">
        <v>1410</v>
      </c>
      <c r="B2">
        <v>759586</v>
      </c>
    </row>
    <row r="3" spans="1:2" x14ac:dyDescent="0.2">
      <c r="A3">
        <v>1420</v>
      </c>
      <c r="B3">
        <v>19914015</v>
      </c>
    </row>
    <row r="4" spans="1:2" x14ac:dyDescent="0.2">
      <c r="A4">
        <v>1430</v>
      </c>
      <c r="B4">
        <v>10221583</v>
      </c>
    </row>
    <row r="5" spans="1:2" x14ac:dyDescent="0.2">
      <c r="A5">
        <v>1440</v>
      </c>
      <c r="B5">
        <v>200701</v>
      </c>
    </row>
    <row r="6" spans="1:2" x14ac:dyDescent="0.2">
      <c r="A6">
        <v>1450</v>
      </c>
      <c r="B6">
        <v>18157</v>
      </c>
    </row>
    <row r="7" spans="1:2" x14ac:dyDescent="0.2">
      <c r="A7">
        <v>1460</v>
      </c>
      <c r="B7">
        <v>47852053</v>
      </c>
    </row>
    <row r="8" spans="1:2" x14ac:dyDescent="0.2">
      <c r="A8">
        <v>1470</v>
      </c>
      <c r="B8">
        <v>30010553</v>
      </c>
    </row>
    <row r="9" spans="1:2" x14ac:dyDescent="0.2">
      <c r="A9">
        <v>1480</v>
      </c>
      <c r="B9">
        <v>1634748</v>
      </c>
    </row>
    <row r="10" spans="1:2" x14ac:dyDescent="0.2">
      <c r="A10">
        <v>1490</v>
      </c>
      <c r="B10">
        <v>698068</v>
      </c>
    </row>
    <row r="11" spans="1:2" x14ac:dyDescent="0.2">
      <c r="A11">
        <v>1500</v>
      </c>
      <c r="B11">
        <v>5066539</v>
      </c>
    </row>
    <row r="12" spans="1:2" x14ac:dyDescent="0.2">
      <c r="A12">
        <v>1510</v>
      </c>
      <c r="B12">
        <v>3241913</v>
      </c>
    </row>
    <row r="13" spans="1:2" x14ac:dyDescent="0.2">
      <c r="A13">
        <v>1520</v>
      </c>
      <c r="B13">
        <v>9219804</v>
      </c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/>
  </sheetViews>
  <sheetFormatPr defaultRowHeight="12.75" x14ac:dyDescent="0.2"/>
  <sheetData>
    <row r="1" spans="1:14" x14ac:dyDescent="0.2">
      <c r="A1">
        <v>2010</v>
      </c>
      <c r="B1">
        <v>577641473</v>
      </c>
      <c r="C1">
        <v>511630333</v>
      </c>
      <c r="D1">
        <v>66011140</v>
      </c>
      <c r="E1">
        <v>511043410</v>
      </c>
      <c r="F1">
        <v>105913653</v>
      </c>
      <c r="G1">
        <v>41571993</v>
      </c>
      <c r="H1">
        <v>248299715</v>
      </c>
      <c r="I1">
        <v>22491053</v>
      </c>
      <c r="J1">
        <v>577514</v>
      </c>
      <c r="K1">
        <v>134338989</v>
      </c>
      <c r="L1">
        <v>37363608</v>
      </c>
      <c r="M1">
        <v>27892565</v>
      </c>
      <c r="N1">
        <v>1341890</v>
      </c>
    </row>
    <row r="2" spans="1:14" x14ac:dyDescent="0.2">
      <c r="A2">
        <v>2020</v>
      </c>
      <c r="B2">
        <v>167590250</v>
      </c>
      <c r="C2">
        <v>159924476</v>
      </c>
      <c r="D2">
        <v>7665774</v>
      </c>
      <c r="E2">
        <v>154403131</v>
      </c>
      <c r="F2">
        <v>33861850</v>
      </c>
      <c r="G2">
        <v>14843240</v>
      </c>
      <c r="H2">
        <v>78666023</v>
      </c>
      <c r="I2">
        <v>6641087</v>
      </c>
      <c r="J2">
        <v>5020</v>
      </c>
      <c r="K2">
        <v>35234171</v>
      </c>
      <c r="L2">
        <v>7850294</v>
      </c>
      <c r="M2">
        <v>5324225</v>
      </c>
      <c r="N2">
        <v>12600</v>
      </c>
    </row>
    <row r="3" spans="1:14" x14ac:dyDescent="0.2">
      <c r="A3">
        <v>2030</v>
      </c>
      <c r="B3">
        <v>1351</v>
      </c>
      <c r="C3">
        <v>445</v>
      </c>
      <c r="D3">
        <v>906</v>
      </c>
      <c r="E3">
        <v>1268</v>
      </c>
      <c r="F3">
        <v>608</v>
      </c>
      <c r="G3">
        <v>207</v>
      </c>
      <c r="H3">
        <v>525</v>
      </c>
      <c r="I3">
        <v>11</v>
      </c>
      <c r="J3">
        <v>0</v>
      </c>
      <c r="K3">
        <v>124</v>
      </c>
      <c r="L3">
        <v>71</v>
      </c>
      <c r="M3">
        <v>12</v>
      </c>
      <c r="N3">
        <v>0</v>
      </c>
    </row>
    <row r="4" spans="1:14" x14ac:dyDescent="0.2">
      <c r="A4">
        <v>2040</v>
      </c>
      <c r="B4">
        <v>917854</v>
      </c>
      <c r="C4">
        <v>915978</v>
      </c>
      <c r="D4">
        <v>1876</v>
      </c>
      <c r="E4">
        <v>857792</v>
      </c>
      <c r="F4">
        <v>158090</v>
      </c>
      <c r="G4">
        <v>119443</v>
      </c>
      <c r="H4">
        <v>555224</v>
      </c>
      <c r="I4">
        <v>41075</v>
      </c>
      <c r="J4">
        <v>3</v>
      </c>
      <c r="K4">
        <v>103403</v>
      </c>
      <c r="L4">
        <v>44558</v>
      </c>
      <c r="M4">
        <v>15489</v>
      </c>
      <c r="N4">
        <v>15</v>
      </c>
    </row>
    <row r="5" spans="1:14" x14ac:dyDescent="0.2">
      <c r="A5">
        <v>2050</v>
      </c>
      <c r="B5">
        <v>1121490</v>
      </c>
      <c r="C5">
        <v>1097100</v>
      </c>
      <c r="D5">
        <v>24390</v>
      </c>
      <c r="E5">
        <v>772348</v>
      </c>
      <c r="F5">
        <v>733081</v>
      </c>
      <c r="G5">
        <v>0</v>
      </c>
      <c r="H5">
        <v>0</v>
      </c>
      <c r="I5">
        <v>474</v>
      </c>
      <c r="J5">
        <v>0</v>
      </c>
      <c r="K5">
        <v>38793</v>
      </c>
      <c r="L5">
        <v>157718</v>
      </c>
      <c r="M5">
        <v>191424</v>
      </c>
      <c r="N5">
        <v>0</v>
      </c>
    </row>
    <row r="6" spans="1:14" x14ac:dyDescent="0.2">
      <c r="A6">
        <v>2060</v>
      </c>
      <c r="B6">
        <v>301695</v>
      </c>
      <c r="C6">
        <v>127049</v>
      </c>
      <c r="D6">
        <v>174646</v>
      </c>
      <c r="E6">
        <v>258574</v>
      </c>
      <c r="F6">
        <v>188365</v>
      </c>
      <c r="G6">
        <v>954</v>
      </c>
      <c r="H6">
        <v>32750</v>
      </c>
      <c r="I6">
        <v>3</v>
      </c>
      <c r="J6">
        <v>0</v>
      </c>
      <c r="K6">
        <v>37456</v>
      </c>
      <c r="L6">
        <v>33891</v>
      </c>
      <c r="M6">
        <v>9230</v>
      </c>
      <c r="N6">
        <v>0</v>
      </c>
    </row>
    <row r="7" spans="1:14" x14ac:dyDescent="0.2">
      <c r="A7">
        <v>2070</v>
      </c>
      <c r="B7">
        <v>12931</v>
      </c>
      <c r="C7">
        <v>8872</v>
      </c>
      <c r="D7">
        <v>4059</v>
      </c>
      <c r="E7">
        <v>11608</v>
      </c>
      <c r="F7">
        <v>2785</v>
      </c>
      <c r="G7">
        <v>2089</v>
      </c>
      <c r="H7">
        <v>7593</v>
      </c>
      <c r="I7">
        <v>475</v>
      </c>
      <c r="J7">
        <v>73</v>
      </c>
      <c r="K7">
        <v>755</v>
      </c>
      <c r="L7">
        <v>373</v>
      </c>
      <c r="M7">
        <v>950</v>
      </c>
      <c r="N7">
        <v>0</v>
      </c>
    </row>
    <row r="8" spans="1:14" x14ac:dyDescent="0.2">
      <c r="A8">
        <v>2080</v>
      </c>
      <c r="B8">
        <v>1056</v>
      </c>
      <c r="C8">
        <v>1056</v>
      </c>
      <c r="D8">
        <v>0</v>
      </c>
      <c r="E8">
        <v>1056</v>
      </c>
      <c r="F8">
        <v>0</v>
      </c>
      <c r="G8">
        <v>0</v>
      </c>
      <c r="H8">
        <v>0</v>
      </c>
      <c r="I8">
        <v>0</v>
      </c>
      <c r="J8">
        <v>0</v>
      </c>
      <c r="K8">
        <v>1056</v>
      </c>
      <c r="L8">
        <v>0</v>
      </c>
      <c r="M8">
        <v>0</v>
      </c>
      <c r="N8">
        <v>0</v>
      </c>
    </row>
    <row r="9" spans="1:14" x14ac:dyDescent="0.2">
      <c r="A9">
        <v>2090</v>
      </c>
      <c r="B9">
        <v>123212210</v>
      </c>
      <c r="C9">
        <v>117207387</v>
      </c>
      <c r="D9">
        <v>6004823</v>
      </c>
      <c r="E9">
        <v>113578471</v>
      </c>
      <c r="F9">
        <v>25187871</v>
      </c>
      <c r="G9">
        <v>11668992</v>
      </c>
      <c r="H9">
        <v>65171279</v>
      </c>
      <c r="I9">
        <v>6213658</v>
      </c>
      <c r="J9">
        <v>3546</v>
      </c>
      <c r="K9">
        <v>17005663</v>
      </c>
      <c r="L9">
        <v>5573607</v>
      </c>
      <c r="M9">
        <v>4049112</v>
      </c>
      <c r="N9">
        <v>11020</v>
      </c>
    </row>
    <row r="10" spans="1:14" x14ac:dyDescent="0.2">
      <c r="A10">
        <v>2091</v>
      </c>
      <c r="B10">
        <v>21296469</v>
      </c>
      <c r="C10">
        <v>20215648</v>
      </c>
      <c r="D10">
        <v>1080821</v>
      </c>
      <c r="E10">
        <v>19097265</v>
      </c>
      <c r="F10">
        <v>6608775</v>
      </c>
      <c r="G10">
        <v>2792821</v>
      </c>
      <c r="H10">
        <v>10031446</v>
      </c>
      <c r="I10">
        <v>189764</v>
      </c>
      <c r="J10">
        <v>513</v>
      </c>
      <c r="K10">
        <v>2267280</v>
      </c>
      <c r="L10">
        <v>1574514</v>
      </c>
      <c r="M10">
        <v>623898</v>
      </c>
      <c r="N10">
        <v>792</v>
      </c>
    </row>
    <row r="11" spans="1:14" x14ac:dyDescent="0.2">
      <c r="A11">
        <v>2100</v>
      </c>
      <c r="B11">
        <v>123679</v>
      </c>
      <c r="C11">
        <v>118147</v>
      </c>
      <c r="D11">
        <v>5532</v>
      </c>
      <c r="E11">
        <v>116049</v>
      </c>
      <c r="F11">
        <v>79929</v>
      </c>
      <c r="G11">
        <v>23681</v>
      </c>
      <c r="H11">
        <v>12926</v>
      </c>
      <c r="I11">
        <v>2530</v>
      </c>
      <c r="J11">
        <v>0</v>
      </c>
      <c r="K11">
        <v>20664</v>
      </c>
      <c r="L11">
        <v>2628</v>
      </c>
      <c r="M11">
        <v>4956</v>
      </c>
      <c r="N11">
        <v>46</v>
      </c>
    </row>
    <row r="12" spans="1:14" x14ac:dyDescent="0.2">
      <c r="A12">
        <v>2110</v>
      </c>
      <c r="B12">
        <v>114102</v>
      </c>
      <c r="C12">
        <v>108717</v>
      </c>
      <c r="D12">
        <v>5385</v>
      </c>
      <c r="E12">
        <v>107155</v>
      </c>
      <c r="F12">
        <v>77297</v>
      </c>
      <c r="G12">
        <v>22721</v>
      </c>
      <c r="H12">
        <v>8088</v>
      </c>
      <c r="I12">
        <v>2526</v>
      </c>
      <c r="J12">
        <v>0</v>
      </c>
      <c r="K12">
        <v>19244</v>
      </c>
      <c r="L12">
        <v>2190</v>
      </c>
      <c r="M12">
        <v>4737</v>
      </c>
      <c r="N12">
        <v>20</v>
      </c>
    </row>
    <row r="13" spans="1:14" x14ac:dyDescent="0.2">
      <c r="A13">
        <v>2120</v>
      </c>
      <c r="B13">
        <v>9577</v>
      </c>
      <c r="C13">
        <v>9430</v>
      </c>
      <c r="D13">
        <v>147</v>
      </c>
      <c r="E13">
        <v>8894</v>
      </c>
      <c r="F13">
        <v>2632</v>
      </c>
      <c r="G13">
        <v>960</v>
      </c>
      <c r="H13">
        <v>4838</v>
      </c>
      <c r="I13">
        <v>4</v>
      </c>
      <c r="J13">
        <v>0</v>
      </c>
      <c r="K13">
        <v>1420</v>
      </c>
      <c r="L13">
        <v>438</v>
      </c>
      <c r="M13">
        <v>219</v>
      </c>
      <c r="N13">
        <v>26</v>
      </c>
    </row>
    <row r="14" spans="1:14" x14ac:dyDescent="0.2">
      <c r="A14">
        <v>2130</v>
      </c>
      <c r="B14">
        <v>2794009</v>
      </c>
      <c r="C14">
        <v>2626354</v>
      </c>
      <c r="D14">
        <v>167655</v>
      </c>
      <c r="E14">
        <v>2339952</v>
      </c>
      <c r="F14">
        <v>251068</v>
      </c>
      <c r="G14">
        <v>122413</v>
      </c>
      <c r="H14">
        <v>1662390</v>
      </c>
      <c r="I14">
        <v>130087</v>
      </c>
      <c r="J14">
        <v>804</v>
      </c>
      <c r="K14">
        <v>296407</v>
      </c>
      <c r="L14">
        <v>117576</v>
      </c>
      <c r="M14">
        <v>335791</v>
      </c>
      <c r="N14">
        <v>690</v>
      </c>
    </row>
    <row r="15" spans="1:14" x14ac:dyDescent="0.2">
      <c r="A15">
        <v>2140</v>
      </c>
      <c r="B15">
        <v>1758745</v>
      </c>
      <c r="C15">
        <v>1748898</v>
      </c>
      <c r="D15">
        <v>9847</v>
      </c>
      <c r="E15">
        <v>1758745</v>
      </c>
      <c r="F15">
        <v>0</v>
      </c>
      <c r="G15">
        <v>0</v>
      </c>
      <c r="H15">
        <v>0</v>
      </c>
      <c r="I15">
        <v>0</v>
      </c>
      <c r="J15">
        <v>0</v>
      </c>
      <c r="K15">
        <v>1758745</v>
      </c>
      <c r="L15">
        <v>0</v>
      </c>
      <c r="M15">
        <v>0</v>
      </c>
      <c r="N15">
        <v>0</v>
      </c>
    </row>
    <row r="16" spans="1:14" x14ac:dyDescent="0.2">
      <c r="A16">
        <v>2141</v>
      </c>
      <c r="B16">
        <v>1230386</v>
      </c>
      <c r="C16">
        <v>1182159</v>
      </c>
      <c r="D16">
        <v>48227</v>
      </c>
      <c r="E16">
        <v>1190645</v>
      </c>
      <c r="F16">
        <v>120298</v>
      </c>
      <c r="G16">
        <v>73253</v>
      </c>
      <c r="H16">
        <v>1008829</v>
      </c>
      <c r="I16">
        <v>17971</v>
      </c>
      <c r="J16">
        <v>31</v>
      </c>
      <c r="K16">
        <v>43547</v>
      </c>
      <c r="L16">
        <v>22468</v>
      </c>
      <c r="M16">
        <v>17273</v>
      </c>
      <c r="N16">
        <v>0</v>
      </c>
    </row>
    <row r="17" spans="1:14" x14ac:dyDescent="0.2">
      <c r="A17">
        <v>2150</v>
      </c>
      <c r="B17">
        <v>49</v>
      </c>
      <c r="C17">
        <v>49</v>
      </c>
      <c r="D17">
        <v>0</v>
      </c>
      <c r="E17">
        <v>49</v>
      </c>
      <c r="F17">
        <v>0</v>
      </c>
      <c r="G17">
        <v>0</v>
      </c>
      <c r="H17">
        <v>0</v>
      </c>
      <c r="I17">
        <v>0</v>
      </c>
      <c r="J17">
        <v>0</v>
      </c>
      <c r="K17">
        <v>49</v>
      </c>
      <c r="L17">
        <v>0</v>
      </c>
      <c r="M17">
        <v>0</v>
      </c>
      <c r="N17">
        <v>0</v>
      </c>
    </row>
    <row r="18" spans="1:14" x14ac:dyDescent="0.2">
      <c r="A18">
        <v>2160</v>
      </c>
      <c r="B18">
        <v>3751319</v>
      </c>
      <c r="C18">
        <v>3723576</v>
      </c>
      <c r="D18">
        <v>27743</v>
      </c>
      <c r="E18">
        <v>3702354</v>
      </c>
      <c r="F18">
        <v>51351</v>
      </c>
      <c r="G18">
        <v>29</v>
      </c>
      <c r="H18">
        <v>19</v>
      </c>
      <c r="I18">
        <v>18957</v>
      </c>
      <c r="J18">
        <v>0</v>
      </c>
      <c r="K18">
        <v>3632027</v>
      </c>
      <c r="L18">
        <v>36661</v>
      </c>
      <c r="M18">
        <v>12304</v>
      </c>
      <c r="N18">
        <v>0</v>
      </c>
    </row>
    <row r="19" spans="1:14" x14ac:dyDescent="0.2">
      <c r="A19">
        <v>2170</v>
      </c>
      <c r="B19">
        <v>637345</v>
      </c>
      <c r="C19">
        <v>624648</v>
      </c>
      <c r="D19">
        <v>12697</v>
      </c>
      <c r="E19">
        <v>443913</v>
      </c>
      <c r="F19">
        <v>203211</v>
      </c>
      <c r="G19">
        <v>0</v>
      </c>
      <c r="H19">
        <v>567</v>
      </c>
      <c r="I19">
        <v>14735</v>
      </c>
      <c r="J19">
        <v>0</v>
      </c>
      <c r="K19">
        <v>225400</v>
      </c>
      <c r="L19">
        <v>154907</v>
      </c>
      <c r="M19">
        <v>38516</v>
      </c>
      <c r="N19">
        <v>9</v>
      </c>
    </row>
    <row r="20" spans="1:14" x14ac:dyDescent="0.2">
      <c r="A20">
        <v>2180</v>
      </c>
      <c r="B20">
        <v>10429662</v>
      </c>
      <c r="C20">
        <v>10327110</v>
      </c>
      <c r="D20">
        <v>102552</v>
      </c>
      <c r="E20">
        <v>10273042</v>
      </c>
      <c r="F20">
        <v>276418</v>
      </c>
      <c r="G20">
        <v>39358</v>
      </c>
      <c r="H20">
        <v>182475</v>
      </c>
      <c r="I20">
        <v>11347</v>
      </c>
      <c r="J20">
        <v>50</v>
      </c>
      <c r="K20">
        <v>9802802</v>
      </c>
      <c r="L20">
        <v>131322</v>
      </c>
      <c r="M20">
        <v>25270</v>
      </c>
      <c r="N20">
        <v>28</v>
      </c>
    </row>
    <row r="21" spans="1:14" x14ac:dyDescent="0.2">
      <c r="A21">
        <v>2190</v>
      </c>
      <c r="B21">
        <v>146204219</v>
      </c>
      <c r="C21">
        <v>130601956</v>
      </c>
      <c r="D21">
        <v>15602263</v>
      </c>
      <c r="E21">
        <v>127996256</v>
      </c>
      <c r="F21">
        <v>22238812</v>
      </c>
      <c r="G21">
        <v>9661162</v>
      </c>
      <c r="H21">
        <v>66044363</v>
      </c>
      <c r="I21">
        <v>6148276</v>
      </c>
      <c r="J21">
        <v>216385</v>
      </c>
      <c r="K21">
        <v>33564805</v>
      </c>
      <c r="L21">
        <v>10548533</v>
      </c>
      <c r="M21">
        <v>7564456</v>
      </c>
      <c r="N21">
        <v>94974</v>
      </c>
    </row>
    <row r="22" spans="1:14" x14ac:dyDescent="0.2">
      <c r="A22">
        <v>2200</v>
      </c>
      <c r="B22">
        <v>17064502</v>
      </c>
      <c r="C22">
        <v>15891621</v>
      </c>
      <c r="D22">
        <v>1172881</v>
      </c>
      <c r="E22">
        <v>15202407</v>
      </c>
      <c r="F22">
        <v>1615332</v>
      </c>
      <c r="G22">
        <v>852735</v>
      </c>
      <c r="H22">
        <v>7289098</v>
      </c>
      <c r="I22">
        <v>982227</v>
      </c>
      <c r="J22">
        <v>12080</v>
      </c>
      <c r="K22">
        <v>5315750</v>
      </c>
      <c r="L22">
        <v>1045788</v>
      </c>
      <c r="M22">
        <v>811212</v>
      </c>
      <c r="N22">
        <v>5095</v>
      </c>
    </row>
    <row r="23" spans="1:14" x14ac:dyDescent="0.2">
      <c r="A23">
        <v>2210</v>
      </c>
      <c r="B23">
        <v>88235705</v>
      </c>
      <c r="C23">
        <v>79361223</v>
      </c>
      <c r="D23">
        <v>8874482</v>
      </c>
      <c r="E23">
        <v>75865848</v>
      </c>
      <c r="F23">
        <v>12552240</v>
      </c>
      <c r="G23">
        <v>5594051</v>
      </c>
      <c r="H23">
        <v>40336070</v>
      </c>
      <c r="I23">
        <v>2689110</v>
      </c>
      <c r="J23">
        <v>15643</v>
      </c>
      <c r="K23">
        <v>20288428</v>
      </c>
      <c r="L23">
        <v>7422612</v>
      </c>
      <c r="M23">
        <v>4899856</v>
      </c>
      <c r="N23">
        <v>47389</v>
      </c>
    </row>
    <row r="24" spans="1:14" x14ac:dyDescent="0.2">
      <c r="A24">
        <v>2220</v>
      </c>
      <c r="B24">
        <v>11004069</v>
      </c>
      <c r="C24">
        <v>10896607</v>
      </c>
      <c r="D24">
        <v>107462</v>
      </c>
      <c r="E24">
        <v>9470906</v>
      </c>
      <c r="F24">
        <v>856013</v>
      </c>
      <c r="G24">
        <v>425801</v>
      </c>
      <c r="H24">
        <v>5251172</v>
      </c>
      <c r="I24">
        <v>725787</v>
      </c>
      <c r="J24">
        <v>3650</v>
      </c>
      <c r="K24">
        <v>2637934</v>
      </c>
      <c r="L24">
        <v>842838</v>
      </c>
      <c r="M24">
        <v>678956</v>
      </c>
      <c r="N24">
        <v>11369</v>
      </c>
    </row>
    <row r="25" spans="1:14" x14ac:dyDescent="0.2">
      <c r="A25">
        <v>2230</v>
      </c>
      <c r="B25">
        <v>2756529</v>
      </c>
      <c r="C25">
        <v>2708139</v>
      </c>
      <c r="D25">
        <v>48390</v>
      </c>
      <c r="E25">
        <v>2390309</v>
      </c>
      <c r="F25">
        <v>176091</v>
      </c>
      <c r="G25">
        <v>80466</v>
      </c>
      <c r="H25">
        <v>1200752</v>
      </c>
      <c r="I25">
        <v>238101</v>
      </c>
      <c r="J25">
        <v>289</v>
      </c>
      <c r="K25">
        <v>775365</v>
      </c>
      <c r="L25">
        <v>198392</v>
      </c>
      <c r="M25">
        <v>165629</v>
      </c>
      <c r="N25">
        <v>2199</v>
      </c>
    </row>
    <row r="26" spans="1:14" x14ac:dyDescent="0.2">
      <c r="A26">
        <v>2240</v>
      </c>
      <c r="B26">
        <v>8132747</v>
      </c>
      <c r="C26">
        <v>8076450</v>
      </c>
      <c r="D26">
        <v>56297</v>
      </c>
      <c r="E26">
        <v>6996910</v>
      </c>
      <c r="F26">
        <v>672077</v>
      </c>
      <c r="G26">
        <v>341681</v>
      </c>
      <c r="H26">
        <v>3991992</v>
      </c>
      <c r="I26">
        <v>485854</v>
      </c>
      <c r="J26">
        <v>3351</v>
      </c>
      <c r="K26">
        <v>1846987</v>
      </c>
      <c r="L26">
        <v>632448</v>
      </c>
      <c r="M26">
        <v>494656</v>
      </c>
      <c r="N26">
        <v>8733</v>
      </c>
    </row>
    <row r="27" spans="1:14" x14ac:dyDescent="0.2">
      <c r="A27">
        <v>2250</v>
      </c>
      <c r="B27">
        <v>29899943</v>
      </c>
      <c r="C27">
        <v>24452505</v>
      </c>
      <c r="D27">
        <v>5447438</v>
      </c>
      <c r="E27">
        <v>27457095</v>
      </c>
      <c r="F27">
        <v>7215227</v>
      </c>
      <c r="G27">
        <v>2788575</v>
      </c>
      <c r="H27">
        <v>13168023</v>
      </c>
      <c r="I27">
        <v>1751152</v>
      </c>
      <c r="J27">
        <v>185012</v>
      </c>
      <c r="K27">
        <v>5322693</v>
      </c>
      <c r="L27">
        <v>1237295</v>
      </c>
      <c r="M27">
        <v>1174432</v>
      </c>
      <c r="N27">
        <v>31121</v>
      </c>
    </row>
    <row r="28" spans="1:14" x14ac:dyDescent="0.2">
      <c r="A28">
        <v>2260</v>
      </c>
      <c r="B28">
        <v>76649724</v>
      </c>
      <c r="C28">
        <v>67142464</v>
      </c>
      <c r="D28">
        <v>9507260</v>
      </c>
      <c r="E28">
        <v>65795589</v>
      </c>
      <c r="F28">
        <v>12726412</v>
      </c>
      <c r="G28">
        <v>5375903</v>
      </c>
      <c r="H28">
        <v>34595166</v>
      </c>
      <c r="I28">
        <v>2343590</v>
      </c>
      <c r="J28">
        <v>13145</v>
      </c>
      <c r="K28">
        <v>16130421</v>
      </c>
      <c r="L28">
        <v>6546847</v>
      </c>
      <c r="M28">
        <v>4255854</v>
      </c>
      <c r="N28">
        <v>51434</v>
      </c>
    </row>
    <row r="29" spans="1:14" x14ac:dyDescent="0.2">
      <c r="A29">
        <v>2270</v>
      </c>
      <c r="B29">
        <v>11734660</v>
      </c>
      <c r="C29">
        <v>7398563</v>
      </c>
      <c r="D29">
        <v>4336097</v>
      </c>
      <c r="E29">
        <v>9917335</v>
      </c>
      <c r="F29">
        <v>3612539</v>
      </c>
      <c r="G29">
        <v>1411894</v>
      </c>
      <c r="H29">
        <v>4047749</v>
      </c>
      <c r="I29">
        <v>116770</v>
      </c>
      <c r="J29">
        <v>1090</v>
      </c>
      <c r="K29">
        <v>2140277</v>
      </c>
      <c r="L29">
        <v>1139259</v>
      </c>
      <c r="M29">
        <v>658877</v>
      </c>
      <c r="N29">
        <v>19189</v>
      </c>
    </row>
    <row r="30" spans="1:14" x14ac:dyDescent="0.2">
      <c r="A30">
        <v>2300</v>
      </c>
      <c r="B30">
        <v>1304627750</v>
      </c>
      <c r="C30">
        <v>1178126960</v>
      </c>
      <c r="D30">
        <v>126500790</v>
      </c>
      <c r="E30">
        <v>1161058376</v>
      </c>
      <c r="F30">
        <v>235382025</v>
      </c>
      <c r="G30">
        <v>97814422</v>
      </c>
      <c r="H30">
        <v>581569072</v>
      </c>
      <c r="I30">
        <v>51256624</v>
      </c>
      <c r="J30">
        <v>1038199</v>
      </c>
      <c r="K30">
        <v>292850655</v>
      </c>
      <c r="L30">
        <v>82680836</v>
      </c>
      <c r="M30">
        <v>59249899</v>
      </c>
      <c r="N30">
        <v>1638639</v>
      </c>
    </row>
  </sheetData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/>
  </sheetViews>
  <sheetFormatPr defaultRowHeight="12.75" x14ac:dyDescent="0.2"/>
  <sheetData>
    <row r="1" spans="1:2" x14ac:dyDescent="0.2">
      <c r="A1">
        <v>2400</v>
      </c>
      <c r="B1">
        <v>7039888</v>
      </c>
    </row>
    <row r="2" spans="1:2" x14ac:dyDescent="0.2">
      <c r="A2">
        <v>2410</v>
      </c>
      <c r="B2">
        <v>1130387</v>
      </c>
    </row>
    <row r="3" spans="1:2" x14ac:dyDescent="0.2">
      <c r="A3">
        <v>2420</v>
      </c>
      <c r="B3">
        <v>15577865</v>
      </c>
    </row>
    <row r="4" spans="1:2" x14ac:dyDescent="0.2">
      <c r="A4">
        <v>2430</v>
      </c>
      <c r="B4">
        <v>7024861</v>
      </c>
    </row>
    <row r="5" spans="1:2" x14ac:dyDescent="0.2">
      <c r="A5">
        <v>2440</v>
      </c>
      <c r="B5">
        <v>83617</v>
      </c>
    </row>
    <row r="6" spans="1:2" x14ac:dyDescent="0.2">
      <c r="A6">
        <v>2450</v>
      </c>
      <c r="B6">
        <v>8008</v>
      </c>
    </row>
    <row r="7" spans="1:2" x14ac:dyDescent="0.2">
      <c r="A7">
        <v>2460</v>
      </c>
      <c r="B7">
        <v>65224799</v>
      </c>
    </row>
    <row r="8" spans="1:2" x14ac:dyDescent="0.2">
      <c r="A8">
        <v>2470</v>
      </c>
      <c r="B8">
        <v>36294865</v>
      </c>
    </row>
    <row r="9" spans="1:2" x14ac:dyDescent="0.2">
      <c r="A9">
        <v>2480</v>
      </c>
      <c r="B9">
        <v>2517186</v>
      </c>
    </row>
    <row r="10" spans="1:2" x14ac:dyDescent="0.2">
      <c r="A10">
        <v>2490</v>
      </c>
      <c r="B10">
        <v>812857</v>
      </c>
    </row>
    <row r="11" spans="1:2" x14ac:dyDescent="0.2">
      <c r="A11">
        <v>2500</v>
      </c>
      <c r="B11">
        <v>8265573</v>
      </c>
    </row>
    <row r="12" spans="1:2" x14ac:dyDescent="0.2">
      <c r="A12">
        <v>2510</v>
      </c>
      <c r="B12">
        <v>4049111</v>
      </c>
    </row>
    <row r="13" spans="1:2" x14ac:dyDescent="0.2">
      <c r="A13">
        <v>2520</v>
      </c>
      <c r="B13">
        <v>3435492</v>
      </c>
    </row>
    <row r="14" spans="1:2" x14ac:dyDescent="0.2">
      <c r="A14">
        <v>2530</v>
      </c>
      <c r="B14">
        <v>5496242</v>
      </c>
    </row>
    <row r="15" spans="1:2" x14ac:dyDescent="0.2">
      <c r="A15">
        <v>2540</v>
      </c>
      <c r="B15">
        <v>3541822</v>
      </c>
    </row>
    <row r="16" spans="1:2" x14ac:dyDescent="0.2">
      <c r="A16">
        <v>2600</v>
      </c>
      <c r="B16">
        <v>75763911</v>
      </c>
    </row>
    <row r="17" spans="1:2" x14ac:dyDescent="0.2">
      <c r="A17">
        <v>2610</v>
      </c>
      <c r="B17">
        <v>6290259</v>
      </c>
    </row>
  </sheetData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/>
  </sheetViews>
  <sheetFormatPr defaultRowHeight="12.75" x14ac:dyDescent="0.2"/>
  <sheetData>
    <row r="1" spans="1:14" x14ac:dyDescent="0.2">
      <c r="A1">
        <v>3010</v>
      </c>
      <c r="B1">
        <v>21020986</v>
      </c>
      <c r="C1">
        <v>3469475</v>
      </c>
      <c r="D1">
        <v>7820870</v>
      </c>
      <c r="E1">
        <v>373205</v>
      </c>
      <c r="F1">
        <v>564758</v>
      </c>
      <c r="G1">
        <v>231539</v>
      </c>
      <c r="H1">
        <v>403923</v>
      </c>
      <c r="I1">
        <v>1928500</v>
      </c>
      <c r="J1">
        <v>1321014</v>
      </c>
      <c r="K1">
        <v>2372328</v>
      </c>
      <c r="L1">
        <v>133369</v>
      </c>
      <c r="M1">
        <v>504381</v>
      </c>
      <c r="N1">
        <v>9578</v>
      </c>
    </row>
    <row r="2" spans="1:14" x14ac:dyDescent="0.2">
      <c r="A2">
        <v>3020</v>
      </c>
      <c r="B2">
        <v>7111204</v>
      </c>
      <c r="C2">
        <v>711274</v>
      </c>
      <c r="D2">
        <v>3356894</v>
      </c>
      <c r="E2">
        <v>169117</v>
      </c>
      <c r="F2">
        <v>175470</v>
      </c>
      <c r="G2">
        <v>129690</v>
      </c>
      <c r="H2">
        <v>56289</v>
      </c>
      <c r="I2">
        <v>1185714</v>
      </c>
      <c r="J2">
        <v>280</v>
      </c>
      <c r="K2">
        <v>489488</v>
      </c>
      <c r="L2">
        <v>80968</v>
      </c>
      <c r="M2">
        <v>300194</v>
      </c>
      <c r="N2">
        <v>6460</v>
      </c>
    </row>
    <row r="3" spans="1:14" x14ac:dyDescent="0.2">
      <c r="A3">
        <v>3030</v>
      </c>
      <c r="B3">
        <v>4956134</v>
      </c>
      <c r="C3">
        <v>457966</v>
      </c>
      <c r="D3">
        <v>953375</v>
      </c>
      <c r="E3">
        <v>63819</v>
      </c>
      <c r="F3">
        <v>100459</v>
      </c>
      <c r="G3">
        <v>31290</v>
      </c>
      <c r="H3">
        <v>27724</v>
      </c>
      <c r="I3">
        <v>263254</v>
      </c>
      <c r="J3">
        <v>1217974</v>
      </c>
      <c r="K3">
        <v>1726966</v>
      </c>
      <c r="L3">
        <v>47421</v>
      </c>
      <c r="M3">
        <v>0</v>
      </c>
      <c r="N3">
        <v>0</v>
      </c>
    </row>
    <row r="4" spans="1:14" x14ac:dyDescent="0.2">
      <c r="A4">
        <v>3040</v>
      </c>
      <c r="B4">
        <v>8953648</v>
      </c>
      <c r="C4">
        <v>2300235</v>
      </c>
      <c r="D4">
        <v>3510601</v>
      </c>
      <c r="E4">
        <v>140269</v>
      </c>
      <c r="F4">
        <v>288829</v>
      </c>
      <c r="G4">
        <v>70559</v>
      </c>
      <c r="H4">
        <v>319910</v>
      </c>
      <c r="I4">
        <v>479532</v>
      </c>
      <c r="J4">
        <v>102760</v>
      </c>
      <c r="K4">
        <v>155874</v>
      </c>
      <c r="L4">
        <v>4980</v>
      </c>
      <c r="M4">
        <v>204187</v>
      </c>
      <c r="N4">
        <v>3118</v>
      </c>
    </row>
    <row r="5" spans="1:14" x14ac:dyDescent="0.2">
      <c r="A5">
        <v>3041</v>
      </c>
      <c r="B5">
        <v>2104550</v>
      </c>
      <c r="C5">
        <v>443385</v>
      </c>
      <c r="D5">
        <v>1192028</v>
      </c>
      <c r="E5">
        <v>40042</v>
      </c>
      <c r="F5">
        <v>132526</v>
      </c>
      <c r="G5">
        <v>47526</v>
      </c>
      <c r="H5">
        <v>24671</v>
      </c>
      <c r="I5">
        <v>9587</v>
      </c>
      <c r="J5">
        <v>0</v>
      </c>
      <c r="K5">
        <v>0</v>
      </c>
      <c r="L5">
        <v>1827</v>
      </c>
      <c r="M5">
        <v>0</v>
      </c>
      <c r="N5">
        <v>4</v>
      </c>
    </row>
    <row r="6" spans="1:14" x14ac:dyDescent="0.2">
      <c r="A6">
        <v>3050</v>
      </c>
      <c r="B6">
        <v>137117</v>
      </c>
      <c r="C6">
        <v>34131</v>
      </c>
      <c r="D6">
        <v>95187</v>
      </c>
      <c r="E6">
        <v>77</v>
      </c>
      <c r="F6">
        <v>2720</v>
      </c>
      <c r="G6">
        <v>750</v>
      </c>
      <c r="H6">
        <v>333</v>
      </c>
      <c r="I6">
        <v>9</v>
      </c>
      <c r="J6">
        <v>0</v>
      </c>
      <c r="K6">
        <v>0</v>
      </c>
      <c r="L6">
        <v>2440</v>
      </c>
      <c r="M6">
        <v>0</v>
      </c>
      <c r="N6">
        <v>0</v>
      </c>
    </row>
    <row r="7" spans="1:14" x14ac:dyDescent="0.2">
      <c r="A7">
        <v>3060</v>
      </c>
      <c r="B7">
        <v>18994913</v>
      </c>
      <c r="C7">
        <v>2784348</v>
      </c>
      <c r="D7">
        <v>5355409</v>
      </c>
      <c r="E7">
        <v>192531</v>
      </c>
      <c r="F7">
        <v>651255</v>
      </c>
      <c r="G7">
        <v>166849</v>
      </c>
      <c r="H7">
        <v>243789</v>
      </c>
      <c r="I7">
        <v>1784916</v>
      </c>
      <c r="J7">
        <v>269553</v>
      </c>
      <c r="K7">
        <v>6194379</v>
      </c>
      <c r="L7">
        <v>456549</v>
      </c>
      <c r="M7">
        <v>54246</v>
      </c>
      <c r="N7">
        <v>2082</v>
      </c>
    </row>
    <row r="8" spans="1:14" x14ac:dyDescent="0.2">
      <c r="A8">
        <v>3070</v>
      </c>
      <c r="B8">
        <v>8984271</v>
      </c>
      <c r="C8">
        <v>545880</v>
      </c>
      <c r="D8">
        <v>1190242</v>
      </c>
      <c r="E8">
        <v>42455</v>
      </c>
      <c r="F8">
        <v>215889</v>
      </c>
      <c r="G8">
        <v>46725</v>
      </c>
      <c r="H8">
        <v>25879</v>
      </c>
      <c r="I8">
        <v>1537424</v>
      </c>
      <c r="J8">
        <v>30150</v>
      </c>
      <c r="K8">
        <v>5083228</v>
      </c>
      <c r="L8">
        <v>177421</v>
      </c>
      <c r="M8">
        <v>524</v>
      </c>
      <c r="N8">
        <v>16</v>
      </c>
    </row>
    <row r="9" spans="1:14" x14ac:dyDescent="0.2">
      <c r="A9">
        <v>3080</v>
      </c>
      <c r="B9">
        <v>5452225</v>
      </c>
      <c r="C9">
        <v>1747214</v>
      </c>
      <c r="D9">
        <v>2307484</v>
      </c>
      <c r="E9">
        <v>63211</v>
      </c>
      <c r="F9">
        <v>293810</v>
      </c>
      <c r="G9">
        <v>43373</v>
      </c>
      <c r="H9">
        <v>98849</v>
      </c>
      <c r="I9">
        <v>44400</v>
      </c>
      <c r="J9">
        <v>238728</v>
      </c>
      <c r="K9">
        <v>88205</v>
      </c>
      <c r="L9">
        <v>19649</v>
      </c>
      <c r="M9">
        <v>30116</v>
      </c>
      <c r="N9">
        <v>1092</v>
      </c>
    </row>
    <row r="10" spans="1:14" x14ac:dyDescent="0.2">
      <c r="A10">
        <v>3081</v>
      </c>
      <c r="B10">
        <v>1388336</v>
      </c>
      <c r="C10">
        <v>336111</v>
      </c>
      <c r="D10">
        <v>755481</v>
      </c>
      <c r="E10">
        <v>26894</v>
      </c>
      <c r="F10">
        <v>117406</v>
      </c>
      <c r="G10">
        <v>35751</v>
      </c>
      <c r="H10">
        <v>13269</v>
      </c>
      <c r="I10">
        <v>17461</v>
      </c>
      <c r="J10">
        <v>16</v>
      </c>
      <c r="K10">
        <v>165</v>
      </c>
      <c r="L10">
        <v>6663</v>
      </c>
      <c r="M10">
        <v>0</v>
      </c>
      <c r="N10">
        <v>127</v>
      </c>
    </row>
    <row r="11" spans="1:14" x14ac:dyDescent="0.2">
      <c r="A11">
        <v>3082</v>
      </c>
      <c r="B11">
        <v>195570</v>
      </c>
      <c r="C11">
        <v>13715</v>
      </c>
      <c r="D11">
        <v>162309</v>
      </c>
      <c r="E11">
        <v>207</v>
      </c>
      <c r="F11">
        <v>3749</v>
      </c>
      <c r="G11">
        <v>987</v>
      </c>
      <c r="H11">
        <v>298</v>
      </c>
      <c r="I11">
        <v>760</v>
      </c>
      <c r="J11">
        <v>0</v>
      </c>
      <c r="K11">
        <v>0</v>
      </c>
      <c r="L11">
        <v>6228</v>
      </c>
      <c r="M11">
        <v>0</v>
      </c>
      <c r="N11">
        <v>0</v>
      </c>
    </row>
    <row r="12" spans="1:14" x14ac:dyDescent="0.2">
      <c r="A12">
        <v>3090</v>
      </c>
      <c r="B12">
        <v>79298954</v>
      </c>
      <c r="C12">
        <v>12843734</v>
      </c>
      <c r="D12">
        <v>26699880</v>
      </c>
      <c r="E12">
        <v>1111827</v>
      </c>
      <c r="F12">
        <v>2546871</v>
      </c>
      <c r="G12">
        <v>805039</v>
      </c>
      <c r="H12">
        <v>1214934</v>
      </c>
      <c r="I12">
        <v>7251557</v>
      </c>
      <c r="J12">
        <v>3180475</v>
      </c>
      <c r="K12">
        <v>16110633</v>
      </c>
      <c r="L12">
        <v>937515</v>
      </c>
      <c r="M12">
        <v>1093648</v>
      </c>
      <c r="N12">
        <v>22477</v>
      </c>
    </row>
  </sheetData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H27" sqref="H27"/>
    </sheetView>
  </sheetViews>
  <sheetFormatPr defaultRowHeight="12.75" x14ac:dyDescent="0.2"/>
  <sheetData>
    <row r="1" spans="1:6" x14ac:dyDescent="0.2">
      <c r="A1">
        <v>4010</v>
      </c>
      <c r="B1">
        <v>77265342</v>
      </c>
      <c r="C1">
        <v>61289925</v>
      </c>
      <c r="D1">
        <v>3358934</v>
      </c>
      <c r="E1">
        <v>879658</v>
      </c>
      <c r="F1">
        <v>11736825</v>
      </c>
    </row>
    <row r="2" spans="1:6" x14ac:dyDescent="0.2">
      <c r="A2">
        <v>4020</v>
      </c>
      <c r="B2">
        <v>50685594</v>
      </c>
      <c r="C2">
        <v>39038287</v>
      </c>
      <c r="D2">
        <v>2741713</v>
      </c>
      <c r="E2">
        <v>690467</v>
      </c>
      <c r="F2">
        <v>8215127</v>
      </c>
    </row>
    <row r="3" spans="1:6" x14ac:dyDescent="0.2">
      <c r="A3">
        <v>4030</v>
      </c>
      <c r="B3">
        <v>301575</v>
      </c>
      <c r="C3">
        <v>249460</v>
      </c>
      <c r="D3">
        <v>3741</v>
      </c>
      <c r="E3">
        <v>2555</v>
      </c>
      <c r="F3">
        <v>45819</v>
      </c>
    </row>
    <row r="4" spans="1:6" x14ac:dyDescent="0.2">
      <c r="A4">
        <v>4040</v>
      </c>
      <c r="B4">
        <v>26278173</v>
      </c>
      <c r="C4">
        <v>22002178</v>
      </c>
      <c r="D4">
        <v>613480</v>
      </c>
      <c r="E4">
        <v>186636</v>
      </c>
      <c r="F4">
        <v>3475879</v>
      </c>
    </row>
    <row r="5" spans="1:6" x14ac:dyDescent="0.2">
      <c r="A5">
        <v>4041</v>
      </c>
      <c r="B5">
        <v>7881034</v>
      </c>
      <c r="C5">
        <v>6583134</v>
      </c>
      <c r="D5">
        <v>198376</v>
      </c>
      <c r="E5">
        <v>59226</v>
      </c>
      <c r="F5">
        <v>1040298</v>
      </c>
    </row>
    <row r="6" spans="1:6" x14ac:dyDescent="0.2">
      <c r="A6">
        <v>4050</v>
      </c>
      <c r="B6">
        <v>481230</v>
      </c>
      <c r="C6">
        <v>386767</v>
      </c>
      <c r="D6">
        <v>25112</v>
      </c>
      <c r="E6">
        <v>3809</v>
      </c>
      <c r="F6">
        <v>65542</v>
      </c>
    </row>
    <row r="7" spans="1:6" x14ac:dyDescent="0.2">
      <c r="A7">
        <v>4060</v>
      </c>
      <c r="B7">
        <v>28447804</v>
      </c>
      <c r="C7">
        <v>22929873</v>
      </c>
      <c r="D7">
        <v>1189598</v>
      </c>
      <c r="E7">
        <v>269781</v>
      </c>
      <c r="F7">
        <v>4058552</v>
      </c>
    </row>
    <row r="8" spans="1:6" x14ac:dyDescent="0.2">
      <c r="A8">
        <v>4070</v>
      </c>
      <c r="B8">
        <v>109145</v>
      </c>
      <c r="C8">
        <v>88674</v>
      </c>
      <c r="D8">
        <v>3253</v>
      </c>
      <c r="E8">
        <v>1128</v>
      </c>
      <c r="F8">
        <v>16090</v>
      </c>
    </row>
    <row r="9" spans="1:6" x14ac:dyDescent="0.2">
      <c r="A9">
        <v>4080</v>
      </c>
      <c r="B9">
        <v>4796559</v>
      </c>
      <c r="C9">
        <v>4030464</v>
      </c>
      <c r="D9">
        <v>119360</v>
      </c>
      <c r="E9">
        <v>34212</v>
      </c>
      <c r="F9">
        <v>612523</v>
      </c>
    </row>
    <row r="10" spans="1:6" x14ac:dyDescent="0.2">
      <c r="A10">
        <v>4081</v>
      </c>
      <c r="B10">
        <v>2203777</v>
      </c>
      <c r="C10">
        <v>1862917</v>
      </c>
      <c r="D10">
        <v>66385</v>
      </c>
      <c r="E10">
        <v>15261</v>
      </c>
      <c r="F10">
        <v>259214</v>
      </c>
    </row>
    <row r="11" spans="1:6" x14ac:dyDescent="0.2">
      <c r="A11">
        <v>4082</v>
      </c>
      <c r="B11">
        <v>164822</v>
      </c>
      <c r="C11">
        <v>129436</v>
      </c>
      <c r="D11">
        <v>7253</v>
      </c>
      <c r="E11">
        <v>1946</v>
      </c>
      <c r="F11">
        <v>26187</v>
      </c>
    </row>
    <row r="12" spans="1:6" x14ac:dyDescent="0.2">
      <c r="A12">
        <v>4090</v>
      </c>
      <c r="B12">
        <v>198615055</v>
      </c>
      <c r="C12">
        <v>158591115</v>
      </c>
      <c r="D12">
        <v>8327205</v>
      </c>
      <c r="E12">
        <v>2144679</v>
      </c>
      <c r="F12">
        <v>29552056</v>
      </c>
    </row>
  </sheetData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/>
  </sheetViews>
  <sheetFormatPr defaultRowHeight="12.75" x14ac:dyDescent="0.2"/>
  <sheetData>
    <row r="1" spans="1:6" x14ac:dyDescent="0.2">
      <c r="A1">
        <v>5010</v>
      </c>
      <c r="B1">
        <v>116043547</v>
      </c>
      <c r="C1">
        <v>8331989</v>
      </c>
      <c r="D1">
        <v>590862</v>
      </c>
      <c r="E1">
        <v>10947088</v>
      </c>
      <c r="F1">
        <v>256656</v>
      </c>
    </row>
    <row r="2" spans="1:6" x14ac:dyDescent="0.2">
      <c r="A2">
        <v>5020</v>
      </c>
      <c r="B2">
        <v>45505947</v>
      </c>
      <c r="C2">
        <v>3254491</v>
      </c>
      <c r="D2">
        <v>240565</v>
      </c>
      <c r="E2">
        <v>4469067</v>
      </c>
      <c r="F2">
        <v>176196</v>
      </c>
    </row>
    <row r="3" spans="1:6" x14ac:dyDescent="0.2">
      <c r="A3">
        <v>5030</v>
      </c>
      <c r="B3">
        <v>24523945</v>
      </c>
      <c r="C3">
        <v>2138933</v>
      </c>
      <c r="D3">
        <v>114354</v>
      </c>
      <c r="E3">
        <v>2310694</v>
      </c>
      <c r="F3">
        <v>932</v>
      </c>
    </row>
    <row r="4" spans="1:6" x14ac:dyDescent="0.2">
      <c r="A4">
        <v>5040</v>
      </c>
      <c r="B4">
        <v>40736</v>
      </c>
      <c r="C4">
        <v>3449</v>
      </c>
      <c r="D4">
        <v>334</v>
      </c>
      <c r="E4">
        <v>4805</v>
      </c>
      <c r="F4">
        <v>0</v>
      </c>
    </row>
    <row r="5" spans="1:6" x14ac:dyDescent="0.2">
      <c r="A5">
        <v>5050</v>
      </c>
      <c r="B5">
        <v>2173352</v>
      </c>
      <c r="C5">
        <v>200888</v>
      </c>
      <c r="D5">
        <v>11505</v>
      </c>
      <c r="E5">
        <v>237380</v>
      </c>
      <c r="F5">
        <v>318</v>
      </c>
    </row>
    <row r="6" spans="1:6" x14ac:dyDescent="0.2">
      <c r="A6">
        <v>5060</v>
      </c>
      <c r="B6">
        <v>0</v>
      </c>
      <c r="C6">
        <v>0</v>
      </c>
      <c r="D6">
        <v>0</v>
      </c>
      <c r="E6">
        <v>332</v>
      </c>
      <c r="F6">
        <v>0</v>
      </c>
    </row>
    <row r="7" spans="1:6" x14ac:dyDescent="0.2">
      <c r="A7">
        <v>5070</v>
      </c>
      <c r="B7">
        <v>21933304</v>
      </c>
      <c r="C7">
        <v>1890927</v>
      </c>
      <c r="D7">
        <v>99159</v>
      </c>
      <c r="E7">
        <v>2008844</v>
      </c>
      <c r="F7">
        <v>0</v>
      </c>
    </row>
    <row r="8" spans="1:6" x14ac:dyDescent="0.2">
      <c r="A8">
        <v>5080</v>
      </c>
      <c r="B8">
        <v>376553</v>
      </c>
      <c r="C8">
        <v>43669</v>
      </c>
      <c r="D8">
        <v>3356</v>
      </c>
      <c r="E8">
        <v>59333</v>
      </c>
      <c r="F8">
        <v>614</v>
      </c>
    </row>
    <row r="9" spans="1:6" x14ac:dyDescent="0.2">
      <c r="A9">
        <v>5090</v>
      </c>
      <c r="B9">
        <v>46013655</v>
      </c>
      <c r="C9">
        <v>2938565</v>
      </c>
      <c r="D9">
        <v>235943</v>
      </c>
      <c r="E9">
        <v>4167327</v>
      </c>
      <c r="F9">
        <v>79528</v>
      </c>
    </row>
    <row r="10" spans="1:6" x14ac:dyDescent="0.2">
      <c r="A10">
        <v>5100</v>
      </c>
      <c r="B10">
        <v>23238987</v>
      </c>
      <c r="C10">
        <v>1673926</v>
      </c>
      <c r="D10">
        <v>124971</v>
      </c>
      <c r="E10">
        <v>2108948</v>
      </c>
      <c r="F10">
        <v>69895</v>
      </c>
    </row>
    <row r="11" spans="1:6" x14ac:dyDescent="0.2">
      <c r="A11">
        <v>5101</v>
      </c>
      <c r="B11">
        <v>7858160</v>
      </c>
      <c r="C11">
        <v>553735</v>
      </c>
      <c r="D11">
        <v>51839</v>
      </c>
      <c r="E11">
        <v>794067</v>
      </c>
      <c r="F11">
        <v>3175</v>
      </c>
    </row>
    <row r="12" spans="1:6" x14ac:dyDescent="0.2">
      <c r="A12">
        <v>5110</v>
      </c>
      <c r="B12">
        <v>318567037</v>
      </c>
      <c r="C12">
        <v>9817216</v>
      </c>
      <c r="D12">
        <v>3212644</v>
      </c>
      <c r="E12">
        <v>58565794</v>
      </c>
      <c r="F12">
        <v>567418</v>
      </c>
    </row>
    <row r="13" spans="1:6" x14ac:dyDescent="0.2">
      <c r="A13">
        <v>5120</v>
      </c>
      <c r="B13">
        <v>70746154</v>
      </c>
      <c r="C13">
        <v>1812120</v>
      </c>
      <c r="D13">
        <v>689840</v>
      </c>
      <c r="E13">
        <v>11921177</v>
      </c>
      <c r="F13">
        <v>172055</v>
      </c>
    </row>
    <row r="14" spans="1:6" x14ac:dyDescent="0.2">
      <c r="A14">
        <v>5130</v>
      </c>
      <c r="B14">
        <v>77593</v>
      </c>
      <c r="C14">
        <v>2809</v>
      </c>
      <c r="D14">
        <v>1471</v>
      </c>
      <c r="E14">
        <v>25269</v>
      </c>
      <c r="F14">
        <v>0</v>
      </c>
    </row>
    <row r="15" spans="1:6" x14ac:dyDescent="0.2">
      <c r="A15">
        <v>5140</v>
      </c>
      <c r="B15">
        <v>7035204</v>
      </c>
      <c r="C15">
        <v>136242</v>
      </c>
      <c r="D15">
        <v>86123</v>
      </c>
      <c r="E15">
        <v>1528610</v>
      </c>
      <c r="F15">
        <v>525</v>
      </c>
    </row>
    <row r="16" spans="1:6" x14ac:dyDescent="0.2">
      <c r="A16">
        <v>5150</v>
      </c>
      <c r="B16">
        <v>0</v>
      </c>
      <c r="C16">
        <v>0</v>
      </c>
      <c r="D16">
        <v>97</v>
      </c>
      <c r="E16">
        <v>731</v>
      </c>
      <c r="F16">
        <v>0</v>
      </c>
    </row>
    <row r="17" spans="1:6" x14ac:dyDescent="0.2">
      <c r="A17">
        <v>5160</v>
      </c>
      <c r="B17">
        <v>62750644</v>
      </c>
      <c r="C17">
        <v>1637410</v>
      </c>
      <c r="D17">
        <v>587041</v>
      </c>
      <c r="E17">
        <v>10112520</v>
      </c>
      <c r="F17">
        <v>3</v>
      </c>
    </row>
    <row r="18" spans="1:6" x14ac:dyDescent="0.2">
      <c r="A18">
        <v>5170</v>
      </c>
      <c r="B18">
        <v>882713</v>
      </c>
      <c r="C18">
        <v>35659</v>
      </c>
      <c r="D18">
        <v>15108</v>
      </c>
      <c r="E18">
        <v>254047</v>
      </c>
      <c r="F18">
        <v>171527</v>
      </c>
    </row>
    <row r="19" spans="1:6" x14ac:dyDescent="0.2">
      <c r="A19">
        <v>5180</v>
      </c>
      <c r="B19">
        <v>99249052</v>
      </c>
      <c r="C19">
        <v>2335437</v>
      </c>
      <c r="D19">
        <v>1031769</v>
      </c>
      <c r="E19">
        <v>18171141</v>
      </c>
      <c r="F19">
        <v>88809</v>
      </c>
    </row>
    <row r="20" spans="1:6" x14ac:dyDescent="0.2">
      <c r="A20">
        <v>5190</v>
      </c>
      <c r="B20">
        <v>60375392</v>
      </c>
      <c r="C20">
        <v>1856864</v>
      </c>
      <c r="D20">
        <v>648647</v>
      </c>
      <c r="E20">
        <v>11531331</v>
      </c>
      <c r="F20">
        <v>67794</v>
      </c>
    </row>
    <row r="21" spans="1:6" x14ac:dyDescent="0.2">
      <c r="A21">
        <v>5191</v>
      </c>
      <c r="B21">
        <v>21008164</v>
      </c>
      <c r="C21">
        <v>563551</v>
      </c>
      <c r="D21">
        <v>252047</v>
      </c>
      <c r="E21">
        <v>4545706</v>
      </c>
      <c r="F21">
        <v>2973</v>
      </c>
    </row>
    <row r="22" spans="1:6" x14ac:dyDescent="0.2">
      <c r="A22">
        <v>5200</v>
      </c>
      <c r="B22">
        <v>928400139</v>
      </c>
      <c r="C22">
        <v>39227880</v>
      </c>
      <c r="D22">
        <v>7997675</v>
      </c>
      <c r="E22">
        <v>143764211</v>
      </c>
      <c r="F22">
        <v>1658418</v>
      </c>
    </row>
  </sheetData>
  <phoneticPr fontId="0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/>
  </sheetViews>
  <sheetFormatPr defaultRowHeight="12.75" x14ac:dyDescent="0.2"/>
  <sheetData>
    <row r="1" spans="1:4" x14ac:dyDescent="0.2">
      <c r="A1">
        <v>6010</v>
      </c>
      <c r="B1">
        <v>30710558</v>
      </c>
      <c r="C1">
        <v>27089998</v>
      </c>
      <c r="D1">
        <v>3620560</v>
      </c>
    </row>
    <row r="2" spans="1:4" x14ac:dyDescent="0.2">
      <c r="A2">
        <v>6020</v>
      </c>
      <c r="B2">
        <v>25713187</v>
      </c>
      <c r="C2">
        <v>22657450</v>
      </c>
      <c r="D2">
        <v>3055737</v>
      </c>
    </row>
    <row r="3" spans="1:4" x14ac:dyDescent="0.2">
      <c r="A3">
        <v>6030</v>
      </c>
      <c r="B3">
        <v>5540</v>
      </c>
      <c r="C3">
        <v>4993</v>
      </c>
      <c r="D3">
        <v>547</v>
      </c>
    </row>
    <row r="4" spans="1:4" x14ac:dyDescent="0.2">
      <c r="A4">
        <v>6040</v>
      </c>
      <c r="B4">
        <v>4991831</v>
      </c>
      <c r="C4">
        <v>4427555</v>
      </c>
      <c r="D4">
        <v>564276</v>
      </c>
    </row>
    <row r="5" spans="1:4" x14ac:dyDescent="0.2">
      <c r="A5">
        <v>6041</v>
      </c>
      <c r="B5">
        <v>1840660</v>
      </c>
      <c r="C5">
        <v>1631500</v>
      </c>
      <c r="D5">
        <v>209160</v>
      </c>
    </row>
    <row r="6" spans="1:4" x14ac:dyDescent="0.2">
      <c r="A6">
        <v>6042</v>
      </c>
      <c r="B6">
        <v>155560</v>
      </c>
      <c r="C6">
        <v>137431</v>
      </c>
      <c r="D6">
        <v>18129</v>
      </c>
    </row>
    <row r="7" spans="1:4" x14ac:dyDescent="0.2">
      <c r="A7">
        <v>6050</v>
      </c>
      <c r="B7">
        <v>6944185</v>
      </c>
      <c r="C7">
        <v>6141721</v>
      </c>
      <c r="D7">
        <v>802464</v>
      </c>
    </row>
    <row r="8" spans="1:4" x14ac:dyDescent="0.2">
      <c r="A8">
        <v>6060</v>
      </c>
      <c r="B8">
        <v>3904</v>
      </c>
      <c r="C8">
        <v>3297</v>
      </c>
      <c r="D8">
        <v>607</v>
      </c>
    </row>
    <row r="9" spans="1:4" x14ac:dyDescent="0.2">
      <c r="A9">
        <v>6070</v>
      </c>
      <c r="B9">
        <v>549787</v>
      </c>
      <c r="C9">
        <v>487548</v>
      </c>
      <c r="D9">
        <v>62239</v>
      </c>
    </row>
    <row r="10" spans="1:4" x14ac:dyDescent="0.2">
      <c r="A10">
        <v>6071</v>
      </c>
      <c r="B10">
        <v>289146</v>
      </c>
      <c r="C10">
        <v>257310</v>
      </c>
      <c r="D10">
        <v>31836</v>
      </c>
    </row>
    <row r="11" spans="1:4" x14ac:dyDescent="0.2">
      <c r="A11">
        <v>6072</v>
      </c>
      <c r="B11">
        <v>26159</v>
      </c>
      <c r="C11">
        <v>23332</v>
      </c>
      <c r="D11">
        <v>2827</v>
      </c>
    </row>
    <row r="12" spans="1:4" x14ac:dyDescent="0.2">
      <c r="A12">
        <v>6100</v>
      </c>
      <c r="B12">
        <v>71230517</v>
      </c>
      <c r="C12">
        <v>62862135</v>
      </c>
      <c r="D12">
        <v>8368382</v>
      </c>
    </row>
  </sheetData>
  <phoneticPr fontId="0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/>
  </sheetViews>
  <sheetFormatPr defaultRowHeight="12.75" x14ac:dyDescent="0.2"/>
  <sheetData>
    <row r="1" spans="1:2" x14ac:dyDescent="0.2">
      <c r="A1">
        <v>3200</v>
      </c>
      <c r="B1">
        <v>2451672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Параметры</vt:lpstr>
      <vt:lpstr>Недоимка_Переплата</vt:lpstr>
      <vt:lpstr>hidden1</vt:lpstr>
      <vt:lpstr>hidden2</vt:lpstr>
      <vt:lpstr>hidden3</vt:lpstr>
      <vt:lpstr>hidden4</vt:lpstr>
      <vt:lpstr>hidden5</vt:lpstr>
      <vt:lpstr>hidden6</vt:lpstr>
      <vt:lpstr>hidden7</vt:lpstr>
      <vt:lpstr>hidden8</vt:lpstr>
      <vt:lpstr>hidden9</vt:lpstr>
      <vt:lpstr>Недоимка_Переплата!Заголовки_для_печати</vt:lpstr>
    </vt:vector>
  </TitlesOfParts>
  <Company>GNIVC MNS 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Solovyev</dc:creator>
  <cp:lastModifiedBy>FINITO</cp:lastModifiedBy>
  <cp:lastPrinted>2008-09-16T10:58:24Z</cp:lastPrinted>
  <dcterms:created xsi:type="dcterms:W3CDTF">2002-12-09T13:40:28Z</dcterms:created>
  <dcterms:modified xsi:type="dcterms:W3CDTF">2025-10-14T06:31:54Z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